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Temp\ΥΔΑΤΑ ΚΜ\"/>
    </mc:Choice>
  </mc:AlternateContent>
  <bookViews>
    <workbookView xWindow="-15" yWindow="-15" windowWidth="19320" windowHeight="11670" tabRatio="705"/>
  </bookViews>
  <sheets>
    <sheet name="Φύλλο1" sheetId="8" r:id="rId1"/>
    <sheet name="DATA" sheetId="9" state="hidden" r:id="rId2"/>
    <sheet name="Φύλλο3" sheetId="10" state="hidden" r:id="rId3"/>
  </sheets>
  <definedNames>
    <definedName name="_xlnm._FilterDatabase" localSheetId="0" hidden="1">Φύλλο1!$A$3:$V$4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62913"/>
</workbook>
</file>

<file path=xl/calcChain.xml><?xml version="1.0" encoding="utf-8"?>
<calcChain xmlns="http://schemas.openxmlformats.org/spreadsheetml/2006/main">
  <c r="E49" i="8" l="1"/>
  <c r="D109" i="8"/>
  <c r="E54" i="8"/>
  <c r="D80" i="8"/>
  <c r="E50" i="8"/>
  <c r="E93" i="8"/>
  <c r="E35" i="8"/>
  <c r="E38" i="8"/>
  <c r="D57" i="8"/>
  <c r="D54" i="8"/>
  <c r="D79" i="8"/>
  <c r="D95" i="8"/>
  <c r="D62" i="8"/>
  <c r="E101" i="8"/>
  <c r="E69" i="8"/>
  <c r="E15" i="8"/>
  <c r="E10" i="8"/>
  <c r="D85" i="8"/>
  <c r="E91" i="8"/>
  <c r="D93" i="8"/>
  <c r="E55" i="8"/>
  <c r="E94" i="8"/>
  <c r="E97" i="8"/>
  <c r="D106" i="8"/>
  <c r="E113" i="8"/>
  <c r="E111" i="8"/>
  <c r="E57" i="8"/>
  <c r="D94" i="8"/>
  <c r="E84" i="8"/>
  <c r="D58" i="8"/>
  <c r="E20" i="8"/>
  <c r="E12" i="8"/>
  <c r="D13" i="8"/>
  <c r="D51" i="8"/>
  <c r="D82" i="8"/>
  <c r="E25" i="8"/>
  <c r="D42" i="8"/>
  <c r="E32" i="8"/>
  <c r="E112" i="8"/>
  <c r="E62" i="8"/>
  <c r="D68" i="8"/>
  <c r="D114" i="8"/>
  <c r="D91" i="8"/>
  <c r="E107" i="8"/>
  <c r="E67" i="8"/>
  <c r="E117" i="8"/>
  <c r="E9" i="8"/>
  <c r="D47" i="8"/>
  <c r="E74" i="8"/>
  <c r="D84" i="8"/>
  <c r="D99" i="8"/>
  <c r="E60" i="8"/>
  <c r="D40" i="8"/>
  <c r="D77" i="8"/>
  <c r="E24" i="8"/>
  <c r="D33" i="8"/>
  <c r="D25" i="8"/>
  <c r="D5" i="8"/>
  <c r="D41" i="8"/>
  <c r="D64" i="8"/>
  <c r="D92" i="8"/>
  <c r="E110" i="8"/>
  <c r="D108" i="8"/>
  <c r="E30" i="8"/>
  <c r="E87" i="8"/>
  <c r="E47" i="8"/>
  <c r="D10" i="8"/>
  <c r="D118" i="8"/>
  <c r="E51" i="8"/>
  <c r="D8" i="8"/>
  <c r="D83" i="8"/>
  <c r="D70" i="8"/>
  <c r="E90" i="8"/>
  <c r="E80" i="8"/>
  <c r="E5" i="8"/>
  <c r="E106" i="8"/>
  <c r="D76" i="8"/>
  <c r="E11" i="8"/>
  <c r="E96" i="8"/>
  <c r="D43" i="8"/>
  <c r="E41" i="8"/>
  <c r="D35" i="8"/>
  <c r="D78" i="8"/>
  <c r="E99" i="8"/>
  <c r="D97" i="8"/>
  <c r="D112" i="8"/>
  <c r="E31" i="8"/>
  <c r="E65" i="8"/>
  <c r="E105" i="8"/>
  <c r="E58" i="8"/>
  <c r="E14" i="8"/>
  <c r="D107" i="8"/>
  <c r="D87" i="8"/>
  <c r="E102" i="8"/>
  <c r="E33" i="8"/>
  <c r="E79" i="8"/>
  <c r="D39" i="8"/>
  <c r="D53" i="8"/>
  <c r="D34" i="8"/>
  <c r="E52" i="8"/>
  <c r="D110" i="8"/>
  <c r="D44" i="8"/>
  <c r="E21" i="8"/>
  <c r="D67" i="8"/>
  <c r="D36" i="8"/>
  <c r="D86" i="8"/>
  <c r="D105" i="8"/>
  <c r="E92" i="8"/>
  <c r="E59" i="8"/>
  <c r="E17" i="8"/>
  <c r="D19" i="8"/>
  <c r="E45" i="8"/>
  <c r="E64" i="8"/>
  <c r="D32" i="8"/>
  <c r="D21" i="8"/>
  <c r="E86" i="8"/>
  <c r="E82" i="8"/>
  <c r="E18" i="8"/>
  <c r="D81" i="8"/>
  <c r="E89" i="8"/>
  <c r="E95" i="8"/>
  <c r="D69" i="8"/>
  <c r="D111" i="8"/>
  <c r="E78" i="8"/>
  <c r="E43" i="8"/>
  <c r="D66" i="8"/>
  <c r="E7" i="8"/>
  <c r="E104" i="8"/>
  <c r="D72" i="8"/>
  <c r="D20" i="8"/>
  <c r="E23" i="8"/>
  <c r="D61" i="8"/>
  <c r="E77" i="8"/>
  <c r="E27" i="8"/>
  <c r="E28" i="8"/>
  <c r="D7" i="8"/>
  <c r="D60" i="8"/>
  <c r="D74" i="8"/>
  <c r="D27" i="8"/>
  <c r="E109" i="8"/>
  <c r="D100" i="8"/>
  <c r="E66" i="8"/>
  <c r="D56" i="8"/>
  <c r="D9" i="8"/>
  <c r="E75" i="8"/>
  <c r="E100" i="8"/>
  <c r="E114" i="8"/>
  <c r="E42" i="8"/>
  <c r="D48" i="8"/>
  <c r="E71" i="8"/>
  <c r="D22" i="8"/>
  <c r="D46" i="8"/>
  <c r="D24" i="8"/>
  <c r="D45" i="8"/>
  <c r="D31" i="8"/>
  <c r="D71" i="8"/>
  <c r="D16" i="8"/>
  <c r="E48" i="8"/>
  <c r="E81" i="8"/>
  <c r="E83" i="8"/>
  <c r="E88" i="8"/>
  <c r="D103" i="8"/>
  <c r="E39" i="8"/>
  <c r="E29" i="8"/>
  <c r="E22" i="8"/>
  <c r="D104" i="8"/>
  <c r="E72" i="8"/>
  <c r="E26" i="8"/>
  <c r="D59" i="8"/>
  <c r="D117" i="8"/>
  <c r="E46" i="8"/>
  <c r="D88" i="8"/>
  <c r="E53" i="8"/>
  <c r="E63" i="8"/>
  <c r="D102" i="8"/>
  <c r="E115" i="8"/>
  <c r="D55" i="8"/>
  <c r="E70" i="8"/>
  <c r="D37" i="8"/>
  <c r="E40" i="8"/>
  <c r="E103" i="8"/>
  <c r="D116" i="8"/>
  <c r="E19" i="8"/>
  <c r="D90" i="8"/>
  <c r="D23" i="8"/>
  <c r="D73" i="8"/>
  <c r="E85" i="8"/>
  <c r="E56" i="8"/>
  <c r="E44" i="8"/>
  <c r="D89" i="8"/>
  <c r="E108" i="8"/>
  <c r="D30" i="8"/>
  <c r="D115" i="8"/>
  <c r="D98" i="8"/>
  <c r="D12" i="8"/>
  <c r="E34" i="8"/>
  <c r="E8" i="8"/>
  <c r="D11" i="8"/>
  <c r="E116" i="8"/>
  <c r="E13" i="8"/>
  <c r="D63" i="8"/>
  <c r="E68" i="8"/>
  <c r="E36" i="8"/>
  <c r="D65" i="8"/>
  <c r="D14" i="8"/>
  <c r="E61" i="8"/>
  <c r="D26" i="8"/>
  <c r="D49" i="8"/>
  <c r="D15" i="8"/>
  <c r="D52" i="8"/>
  <c r="D18" i="8"/>
  <c r="E37" i="8"/>
  <c r="D38" i="8"/>
  <c r="E98" i="8"/>
  <c r="E76" i="8"/>
  <c r="D6" i="8"/>
  <c r="D75" i="8"/>
  <c r="E16" i="8"/>
  <c r="D29" i="8"/>
  <c r="D28" i="8"/>
  <c r="D96" i="8"/>
  <c r="E73" i="8"/>
  <c r="D113" i="8"/>
  <c r="E6" i="8"/>
  <c r="D101" i="8"/>
  <c r="D17" i="8"/>
  <c r="D50" i="8"/>
  <c r="E118" i="8"/>
</calcChain>
</file>

<file path=xl/comments1.xml><?xml version="1.0" encoding="utf-8"?>
<comments xmlns="http://schemas.openxmlformats.org/spreadsheetml/2006/main">
  <authors>
    <author>giorgk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<sst xmlns="http://schemas.openxmlformats.org/spreadsheetml/2006/main" count="9025" uniqueCount="5347">
  <si>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</si>
  <si>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</si>
  <si>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</si>
  <si>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</si>
  <si>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</si>
  <si>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</si>
  <si>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</si>
  <si>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</si>
  <si>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</si>
  <si>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</si>
  <si>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</si>
  <si>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</si>
  <si>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</si>
  <si>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</si>
  <si>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</si>
  <si>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</si>
  <si>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</si>
  <si>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</si>
  <si>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</si>
  <si>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</si>
  <si>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</si>
  <si>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</si>
  <si>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</si>
  <si>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</si>
  <si>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</si>
  <si>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</si>
  <si>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</si>
  <si>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</si>
  <si>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</si>
  <si>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</si>
  <si>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</si>
  <si>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</si>
  <si>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</si>
  <si>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</si>
  <si>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</si>
  <si>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</si>
  <si>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</si>
  <si>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</si>
  <si>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</si>
  <si>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</si>
  <si>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</si>
  <si>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</si>
  <si>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</si>
  <si>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</si>
  <si>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</si>
  <si>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</si>
  <si>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</si>
  <si>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</si>
  <si>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</si>
  <si>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</si>
  <si>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</si>
  <si>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</si>
  <si>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</si>
  <si>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</si>
  <si>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</si>
  <si>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</si>
  <si>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</si>
  <si>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</si>
  <si>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</si>
  <si>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</si>
  <si>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</si>
  <si>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</si>
  <si>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</si>
  <si>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</si>
  <si>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</si>
  <si>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</si>
  <si>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</si>
  <si>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</si>
  <si>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</si>
  <si>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</si>
  <si>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</si>
  <si>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</si>
  <si>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</si>
  <si>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</si>
  <si>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</si>
  <si>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</si>
  <si>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</si>
  <si>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</si>
  <si>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</si>
  <si>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</si>
  <si>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</si>
  <si>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</si>
  <si>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</si>
  <si>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</si>
  <si>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</si>
  <si>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</si>
  <si>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</si>
  <si>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</si>
  <si>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</si>
  <si>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</si>
  <si>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</si>
  <si>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</si>
  <si>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</si>
  <si>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</si>
  <si>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</si>
  <si>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</si>
  <si>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</si>
  <si>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</si>
  <si>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</si>
  <si>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</si>
  <si>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</si>
  <si>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</si>
  <si>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</si>
  <si>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</si>
  <si>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</si>
  <si>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</si>
  <si>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</si>
  <si>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</si>
  <si>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</si>
  <si>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</si>
  <si>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</si>
  <si>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</si>
  <si>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</si>
  <si>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</si>
  <si>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</si>
  <si>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</si>
  <si>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</si>
  <si>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</si>
  <si>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</si>
  <si>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</si>
  <si>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</si>
  <si>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</si>
  <si>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</si>
  <si>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</si>
  <si>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</si>
  <si>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</si>
  <si>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</si>
  <si>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</si>
  <si>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</si>
  <si>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</si>
  <si>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</si>
  <si>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</si>
  <si>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</si>
  <si>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</si>
  <si>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</si>
  <si>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</si>
  <si>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</si>
  <si>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</si>
  <si>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</si>
  <si>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</si>
  <si>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</si>
  <si>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</si>
  <si>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</si>
  <si>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</si>
  <si>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</si>
  <si>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</si>
  <si>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</si>
  <si>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</si>
  <si>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</si>
  <si>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</si>
  <si>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</si>
  <si>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</si>
  <si>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</si>
  <si>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</si>
  <si>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</si>
  <si>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</si>
  <si>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</si>
  <si>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</si>
  <si>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</si>
  <si>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</si>
  <si>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</si>
  <si>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</si>
  <si>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</si>
  <si>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</si>
  <si>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</si>
  <si>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</si>
  <si>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</si>
  <si>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</si>
  <si>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</si>
  <si>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</si>
  <si>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</si>
  <si>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</si>
  <si>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</si>
  <si>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</si>
  <si>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</si>
  <si>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</si>
  <si>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</si>
  <si>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</si>
  <si>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</si>
  <si>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</si>
  <si>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</si>
  <si>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</si>
  <si>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</si>
  <si>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</si>
  <si>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</si>
  <si>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</si>
  <si>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</si>
  <si>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</si>
  <si>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</si>
  <si>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</si>
  <si>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</si>
  <si>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</si>
  <si>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</si>
  <si>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</si>
  <si>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</si>
  <si>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</si>
  <si>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</si>
  <si>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</si>
  <si>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</si>
  <si>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</si>
  <si>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</si>
  <si>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</si>
  <si>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</si>
  <si>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</si>
  <si>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</si>
  <si>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</si>
  <si>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</si>
  <si>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</si>
  <si>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</si>
  <si>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</si>
  <si>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</si>
  <si>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</si>
  <si>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</si>
  <si>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</si>
  <si>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</si>
  <si>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</si>
  <si>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</si>
  <si>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</si>
  <si>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</si>
  <si>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</si>
  <si>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</si>
  <si>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</si>
  <si>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</si>
  <si>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</si>
  <si>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</si>
  <si>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</si>
  <si>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</si>
  <si>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</si>
  <si>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</si>
  <si>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</si>
  <si>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</si>
  <si>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</si>
  <si>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</si>
  <si>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</si>
  <si>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</si>
  <si>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</si>
  <si>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</si>
  <si>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</si>
  <si>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</si>
  <si>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</si>
  <si>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</si>
  <si>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</si>
  <si>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</si>
  <si>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</si>
  <si>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</si>
  <si>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</si>
  <si>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</si>
  <si>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</si>
  <si>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</si>
  <si>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</si>
  <si>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</si>
  <si>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</si>
  <si>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</si>
  <si>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</si>
  <si>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</si>
  <si>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</si>
  <si>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</si>
  <si>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</si>
  <si>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</si>
  <si>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</si>
  <si>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</si>
  <si>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</si>
  <si>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</si>
  <si>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</si>
  <si>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</si>
  <si>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</si>
  <si>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</si>
  <si>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</si>
  <si>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</si>
  <si>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</si>
  <si>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</si>
  <si>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</si>
  <si>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</si>
  <si>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</si>
  <si>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</si>
  <si>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</si>
  <si>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</si>
  <si>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</si>
  <si>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</si>
  <si>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</si>
  <si>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</si>
  <si>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</si>
  <si>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</si>
  <si>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</si>
  <si>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</si>
  <si>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</si>
  <si>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</si>
  <si>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</si>
  <si>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</si>
  <si>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</si>
  <si>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</si>
  <si>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</si>
  <si>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</si>
  <si>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</si>
  <si>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</si>
  <si>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</si>
  <si>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</si>
  <si>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</si>
  <si>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</si>
  <si>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</si>
  <si>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</si>
  <si>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</si>
  <si>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</si>
  <si>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</si>
  <si>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</si>
  <si>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</si>
  <si>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</si>
  <si>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</si>
  <si>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</si>
  <si>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</si>
  <si>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</si>
  <si>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</si>
  <si>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</si>
  <si>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</si>
  <si>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</si>
  <si>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</si>
  <si>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</si>
  <si>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</si>
  <si>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</si>
  <si>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</si>
  <si>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</si>
  <si>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</si>
  <si>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</si>
  <si>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</si>
  <si>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</si>
  <si>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</si>
  <si>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</si>
  <si>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</si>
  <si>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</si>
  <si>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</si>
  <si>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</si>
  <si>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</si>
  <si>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</si>
  <si>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</si>
  <si>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</si>
  <si>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</si>
  <si>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</si>
  <si>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</si>
  <si>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</si>
  <si>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</si>
  <si>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</si>
  <si>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</si>
  <si>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</si>
  <si>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</si>
  <si>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</si>
  <si>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</si>
  <si>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</si>
  <si>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</si>
  <si>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</si>
  <si>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</si>
  <si>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</si>
  <si>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</si>
  <si>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</si>
  <si>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</si>
  <si>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</si>
  <si>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</si>
  <si>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</si>
  <si>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</si>
  <si>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</si>
  <si>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</si>
  <si>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</si>
  <si>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</si>
  <si>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</si>
  <si>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</si>
  <si>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</si>
  <si>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</si>
  <si>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</si>
  <si>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</si>
  <si>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</si>
  <si>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</si>
  <si>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</si>
  <si>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</si>
  <si>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</si>
  <si>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</si>
  <si>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</si>
  <si>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</si>
  <si>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</si>
  <si>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</si>
  <si>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</si>
  <si>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</si>
  <si>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</si>
  <si>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</si>
  <si>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</si>
  <si>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</si>
  <si>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</si>
  <si>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</si>
  <si>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</si>
  <si>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</si>
  <si>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</si>
  <si>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</si>
  <si>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</si>
  <si>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</si>
  <si>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</si>
  <si>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</si>
  <si>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</si>
  <si>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</si>
  <si>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</si>
  <si>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</si>
  <si>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</si>
  <si>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</si>
  <si>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</si>
  <si>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</si>
  <si>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</si>
  <si>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</si>
  <si>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</si>
  <si>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</si>
  <si>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</si>
  <si>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</si>
  <si>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</si>
  <si>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</si>
  <si>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</si>
  <si>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</si>
  <si>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</si>
  <si>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</si>
  <si>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</si>
  <si>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</si>
  <si>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</si>
  <si>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</si>
  <si>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</si>
  <si>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</si>
  <si>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</si>
  <si>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</si>
  <si>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</si>
  <si>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</si>
  <si>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</si>
  <si>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</si>
  <si>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</si>
  <si>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</si>
  <si>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</si>
  <si>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</si>
  <si>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</si>
  <si>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</si>
  <si>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</si>
  <si>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</si>
  <si>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</si>
  <si>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</si>
  <si>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</si>
  <si>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</si>
  <si>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</si>
  <si>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</si>
  <si>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</si>
  <si>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</si>
  <si>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</si>
  <si>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</si>
  <si>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</si>
  <si>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</si>
  <si>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</si>
  <si>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</si>
  <si>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</si>
  <si>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</si>
  <si>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</si>
  <si>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</si>
  <si>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</si>
  <si>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</si>
  <si>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</si>
  <si>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</si>
  <si>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</si>
  <si>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</si>
  <si>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</si>
  <si>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</si>
  <si>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</si>
  <si>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</si>
  <si>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</si>
  <si>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</si>
  <si>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</si>
  <si>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</si>
  <si>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</si>
  <si>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</si>
  <si>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</si>
  <si>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</si>
  <si>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</si>
  <si>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</si>
  <si>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</si>
  <si>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</si>
  <si>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</si>
  <si>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</si>
  <si>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</si>
  <si>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</si>
  <si>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</si>
  <si>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</si>
  <si>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</si>
  <si>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</si>
  <si>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</si>
  <si>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</si>
  <si>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</si>
  <si>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</si>
  <si>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</si>
  <si>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</si>
  <si>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</si>
  <si>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</si>
  <si>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</si>
  <si>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</si>
  <si>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</si>
  <si>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</si>
  <si>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</si>
  <si>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</si>
  <si>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</si>
  <si>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</si>
  <si>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</si>
  <si>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</si>
  <si>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</si>
  <si>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</si>
  <si>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</si>
  <si>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</si>
  <si>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</si>
  <si>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</si>
  <si>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</si>
  <si>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</si>
  <si>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</si>
  <si>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</si>
  <si>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</si>
  <si>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</si>
  <si>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</si>
  <si>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</si>
  <si>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</si>
  <si>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</si>
  <si>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</si>
  <si>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</si>
  <si>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</si>
  <si>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</si>
  <si>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</si>
  <si>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</si>
  <si>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</si>
  <si>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</si>
  <si>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</si>
  <si>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</si>
  <si>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</si>
  <si>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</si>
  <si>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</si>
  <si>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</si>
  <si>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</si>
  <si>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</si>
  <si>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</si>
  <si>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</si>
  <si>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</si>
  <si>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</si>
  <si>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</si>
  <si>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</si>
  <si>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</si>
  <si>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</si>
  <si>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</si>
  <si>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</si>
  <si>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</si>
  <si>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</si>
  <si>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</si>
  <si>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</si>
  <si>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</si>
  <si>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</si>
  <si>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</si>
  <si>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</si>
  <si>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</si>
  <si>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</si>
  <si>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</si>
  <si>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</si>
  <si>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</si>
  <si>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</si>
  <si>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</si>
  <si>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</si>
  <si>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</si>
  <si>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</si>
  <si>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</si>
  <si>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</si>
  <si>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</si>
  <si>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</si>
  <si>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</si>
  <si>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</si>
  <si>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</si>
  <si>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</si>
  <si>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</si>
  <si>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</si>
  <si>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</si>
  <si>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</si>
  <si>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</si>
  <si>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</si>
  <si>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</si>
  <si>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</si>
  <si>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</si>
  <si>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</si>
  <si>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</si>
  <si>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</si>
  <si>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</si>
  <si>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</si>
  <si>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</si>
  <si>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</si>
  <si>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</si>
  <si>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</si>
  <si>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</si>
  <si>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</si>
  <si>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</si>
  <si>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</si>
  <si>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</si>
  <si>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</si>
  <si>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</si>
  <si>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</si>
  <si>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</si>
  <si>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</si>
  <si>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</si>
  <si>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</si>
  <si>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</si>
  <si>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</si>
  <si>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</si>
  <si>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</si>
  <si>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</si>
  <si>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</si>
  <si>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</si>
  <si>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</si>
  <si>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</si>
  <si>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</si>
  <si>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</si>
  <si>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</si>
  <si>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</si>
  <si>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</si>
  <si>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</si>
  <si>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</si>
  <si>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</si>
  <si>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</si>
  <si>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</si>
  <si>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</si>
  <si>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</si>
  <si>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</si>
  <si>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</si>
  <si>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</si>
  <si>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</si>
  <si>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</si>
  <si>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</si>
  <si>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</si>
  <si>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</si>
  <si>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</si>
  <si>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</si>
  <si>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</si>
  <si>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</si>
  <si>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</si>
  <si>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</si>
  <si>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</si>
  <si>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</si>
  <si>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</si>
  <si>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</si>
  <si>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</si>
  <si>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</si>
  <si>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</si>
  <si>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</si>
  <si>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</si>
  <si>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</si>
  <si>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</si>
  <si>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</si>
  <si>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</si>
  <si>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</si>
  <si>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</si>
  <si>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</si>
  <si>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</si>
  <si>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</si>
  <si>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</si>
  <si>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</si>
  <si>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</si>
  <si>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</si>
  <si>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</si>
  <si>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</si>
  <si>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</si>
  <si>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</si>
  <si>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</si>
  <si>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</si>
  <si>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</si>
  <si>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</si>
  <si>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</si>
  <si>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</si>
  <si>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</si>
  <si>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</si>
  <si>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</si>
  <si>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</si>
  <si>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</si>
  <si>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</si>
  <si>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</si>
  <si>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</si>
  <si>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</si>
  <si>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</si>
  <si>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</si>
  <si>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</si>
  <si>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</si>
  <si>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</si>
  <si>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</si>
  <si>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</si>
  <si>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</si>
  <si>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</si>
  <si>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</si>
  <si>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</si>
  <si>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</si>
  <si>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</si>
  <si>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</si>
  <si>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</si>
  <si>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</si>
  <si>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</si>
  <si>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</si>
  <si>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</si>
  <si>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</si>
  <si>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</si>
  <si>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</si>
  <si>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</si>
  <si>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</si>
  <si>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</si>
  <si>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</si>
  <si>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</si>
  <si>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</si>
  <si>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</si>
  <si>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</si>
  <si>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</si>
  <si>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</si>
  <si>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</si>
  <si>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</si>
  <si>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</si>
  <si>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</si>
  <si>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</si>
  <si>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</si>
  <si>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</si>
  <si>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</si>
  <si>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</si>
  <si>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</si>
  <si>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</si>
  <si>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</si>
  <si>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</si>
  <si>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</si>
  <si>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</si>
  <si>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</si>
  <si>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</si>
  <si>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</si>
  <si>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</si>
  <si>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</si>
  <si>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</si>
  <si>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</si>
  <si>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</si>
  <si>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</si>
  <si>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</si>
  <si>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</si>
  <si>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</si>
  <si>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</si>
  <si>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</si>
  <si>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</si>
  <si>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</si>
  <si>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</si>
  <si>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</si>
  <si>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</si>
  <si>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</si>
  <si>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</si>
  <si>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</si>
  <si>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</si>
  <si>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</si>
  <si>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</si>
  <si>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</si>
  <si>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</si>
  <si>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</si>
  <si>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</si>
  <si>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</si>
  <si>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</si>
  <si>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</si>
  <si>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</si>
  <si>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</si>
  <si>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</si>
  <si>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</si>
  <si>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</si>
  <si>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</si>
  <si>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</si>
  <si>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</si>
  <si>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</si>
  <si>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</si>
  <si>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</si>
  <si>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</si>
  <si>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</si>
  <si>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</si>
  <si>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</si>
  <si>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</si>
  <si>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</si>
  <si>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</si>
  <si>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</si>
  <si>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</si>
  <si>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</si>
  <si>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</si>
  <si>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</si>
  <si>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</si>
  <si>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</si>
  <si>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</si>
  <si>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</si>
  <si>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</si>
  <si>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</si>
  <si>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</si>
  <si>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</si>
  <si>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</si>
  <si>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</si>
  <si>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</si>
  <si>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</si>
  <si>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</si>
  <si>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</si>
  <si>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</si>
  <si>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</si>
  <si>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</si>
  <si>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</si>
  <si>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</si>
  <si>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</si>
  <si>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</si>
  <si>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</si>
  <si>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</si>
  <si>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</si>
  <si>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</si>
  <si>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</si>
  <si>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</si>
  <si>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</si>
  <si>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</si>
  <si>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</si>
  <si>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</si>
  <si>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</si>
  <si>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</si>
  <si>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</si>
  <si>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</si>
  <si>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</si>
  <si>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</si>
  <si>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</si>
  <si>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</si>
  <si>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</si>
  <si>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</si>
  <si>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</si>
  <si>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</si>
  <si>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</si>
  <si>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</si>
  <si>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</si>
  <si>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</si>
  <si>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</si>
  <si>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</si>
  <si>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</si>
  <si>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</si>
  <si>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</si>
  <si>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</si>
  <si>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</si>
  <si>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</si>
  <si>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</si>
  <si>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</si>
  <si>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</si>
  <si>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</si>
  <si>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</si>
  <si>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</si>
  <si>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</si>
  <si>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</si>
  <si>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</si>
  <si>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</si>
  <si>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</si>
  <si>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</si>
  <si>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</si>
  <si>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</si>
  <si>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</si>
  <si>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</si>
  <si>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</si>
  <si>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</si>
  <si>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</si>
  <si>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</si>
  <si>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</si>
  <si>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</si>
  <si>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</si>
  <si>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</si>
  <si>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</si>
  <si>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</si>
  <si>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</si>
  <si>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</si>
  <si>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</si>
  <si>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</si>
  <si>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</si>
  <si>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</si>
  <si>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</si>
  <si>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</si>
  <si>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</si>
  <si>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</si>
  <si>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</si>
  <si>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</si>
  <si>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</si>
  <si>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</si>
  <si>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</si>
  <si>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</si>
  <si>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</si>
  <si>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</si>
  <si>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</si>
  <si>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</si>
  <si>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</si>
  <si>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</si>
  <si>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</si>
  <si>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</si>
  <si>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</si>
  <si>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</si>
  <si>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</si>
  <si>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</si>
  <si>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</si>
  <si>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</si>
  <si>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</si>
  <si>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</si>
  <si>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</si>
  <si>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</si>
  <si>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</si>
  <si>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</si>
  <si>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</si>
  <si>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</si>
  <si>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</si>
  <si>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</si>
  <si>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</si>
  <si>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</si>
  <si>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</si>
  <si>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</si>
  <si>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</si>
  <si>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</si>
  <si>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</si>
  <si>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</si>
  <si>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</si>
  <si>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</si>
  <si>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</si>
  <si>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</si>
  <si>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</si>
  <si>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</si>
  <si>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</si>
  <si>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</si>
  <si>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</si>
  <si>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</si>
  <si>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</si>
  <si>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</si>
  <si>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</si>
  <si>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</si>
  <si>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</si>
  <si>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</si>
  <si>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</si>
  <si>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</si>
  <si>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</si>
  <si>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</si>
  <si>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</si>
  <si>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</si>
  <si>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</si>
  <si>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</si>
  <si>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</si>
  <si>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</si>
  <si>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</si>
  <si>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</si>
  <si>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</si>
  <si>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</si>
  <si>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</si>
  <si>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</si>
  <si>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</si>
  <si>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</si>
  <si>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</si>
  <si>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</si>
  <si>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</si>
  <si>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</si>
  <si>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</si>
  <si>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</si>
  <si>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</si>
  <si>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</si>
  <si>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</si>
  <si>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</si>
  <si>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</si>
  <si>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</si>
  <si>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</si>
  <si>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</si>
  <si>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</si>
  <si>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</si>
  <si>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</si>
  <si>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</si>
  <si>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</si>
  <si>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</si>
  <si>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</si>
  <si>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</si>
  <si>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</si>
  <si>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</si>
  <si>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</si>
  <si>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</si>
  <si>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</si>
  <si>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</si>
  <si>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</si>
  <si>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</si>
  <si>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</si>
  <si>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</si>
  <si>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</si>
  <si>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</si>
  <si>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</si>
  <si>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</si>
  <si>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</si>
  <si>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</si>
  <si>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</si>
  <si>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</si>
  <si>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</si>
  <si>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</si>
  <si>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</si>
  <si>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</si>
  <si>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</si>
  <si>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</si>
  <si>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</si>
  <si>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</si>
  <si>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</si>
  <si>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</si>
  <si>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</si>
  <si>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</si>
  <si>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</si>
  <si>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</si>
  <si>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</si>
  <si>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</si>
  <si>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</si>
  <si>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</si>
  <si>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</si>
  <si>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</si>
  <si>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</si>
  <si>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</si>
  <si>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</si>
  <si>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</si>
  <si>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</si>
  <si>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</si>
  <si>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</si>
  <si>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</si>
  <si>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</si>
  <si>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</si>
  <si>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</si>
  <si>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</si>
  <si>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</si>
  <si>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</si>
  <si>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</si>
  <si>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</si>
  <si>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</si>
  <si>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</si>
  <si>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</si>
  <si>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</si>
  <si>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</si>
  <si>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</si>
  <si>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</si>
  <si>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</si>
  <si>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</si>
  <si>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</si>
  <si>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</si>
  <si>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</si>
  <si>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</si>
  <si>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</si>
  <si>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</si>
  <si>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</si>
  <si>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</si>
  <si>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</si>
  <si>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</si>
  <si>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</si>
  <si>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</si>
  <si>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</si>
  <si>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</si>
  <si>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</si>
  <si>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</si>
  <si>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</si>
  <si>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</si>
  <si>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</si>
  <si>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</si>
  <si>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</si>
  <si>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</si>
  <si>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</si>
  <si>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</si>
  <si>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</si>
  <si>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</si>
  <si>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</si>
  <si>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</si>
  <si>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</si>
  <si>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</si>
  <si>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</si>
  <si>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</si>
  <si>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</si>
  <si>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</si>
  <si>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</si>
  <si>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</si>
  <si>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</si>
  <si>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</si>
  <si>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</si>
  <si>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</si>
  <si>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</si>
  <si>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</si>
  <si>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</si>
  <si>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</si>
  <si>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</si>
  <si>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</si>
  <si>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</si>
  <si>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</si>
  <si>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</si>
  <si>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</si>
  <si>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</si>
  <si>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</si>
  <si>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</si>
  <si>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</si>
  <si>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</si>
  <si>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</si>
  <si>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</si>
  <si>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</si>
  <si>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</si>
  <si>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</si>
  <si>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</si>
  <si>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</si>
  <si>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</si>
  <si>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</si>
  <si>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</si>
  <si>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</si>
  <si>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</si>
  <si>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</si>
  <si>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</si>
  <si>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</si>
  <si>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</si>
  <si>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</si>
  <si>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</si>
  <si>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</si>
  <si>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</si>
  <si>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</si>
  <si>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</si>
  <si>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</si>
  <si>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</si>
  <si>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</si>
  <si>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</si>
  <si>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</si>
  <si>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</si>
  <si>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</si>
  <si>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</si>
  <si>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</si>
  <si>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</si>
  <si>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</si>
  <si>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</si>
  <si>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</si>
  <si>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</si>
  <si>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</si>
  <si>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</si>
  <si>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</si>
  <si>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</si>
  <si>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</si>
  <si>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</si>
  <si>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</si>
  <si>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</si>
  <si>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</si>
  <si>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</si>
  <si>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</si>
  <si>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</si>
  <si>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</si>
  <si>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</si>
  <si>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</si>
  <si>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</si>
  <si>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</si>
  <si>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</si>
  <si>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</si>
  <si>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</si>
  <si>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</si>
  <si>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</si>
  <si>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</si>
  <si>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</si>
  <si>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</si>
  <si>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</si>
  <si>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</si>
  <si>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</si>
  <si>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</si>
  <si>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</si>
  <si>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</si>
  <si>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</si>
  <si>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</si>
  <si>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</si>
  <si>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</si>
  <si>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</si>
  <si>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</si>
  <si>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</si>
  <si>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</si>
  <si>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</si>
  <si>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</si>
  <si>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</si>
  <si>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</si>
  <si>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</si>
  <si>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</si>
  <si>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</si>
  <si>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</si>
  <si>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</si>
  <si>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</si>
  <si>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</si>
  <si>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</si>
  <si>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</si>
  <si>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</si>
  <si>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</si>
  <si>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</si>
  <si>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</si>
  <si>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</si>
  <si>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</si>
  <si>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</si>
  <si>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</si>
  <si>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</si>
  <si>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</si>
  <si>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</si>
  <si>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</si>
  <si>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</si>
  <si>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</si>
  <si>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</si>
  <si>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</si>
  <si>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</si>
  <si>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</si>
  <si>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</si>
  <si>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</si>
  <si>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</si>
  <si>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</si>
  <si>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</si>
  <si>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</si>
  <si>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</si>
  <si>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</si>
  <si>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</si>
  <si>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</si>
  <si>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</si>
  <si>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</si>
  <si>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</si>
  <si>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</si>
  <si>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</si>
  <si>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</si>
  <si>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</si>
  <si>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</si>
  <si>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</si>
  <si>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</si>
  <si>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</si>
  <si>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</si>
  <si>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</si>
  <si>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</si>
  <si>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</si>
  <si>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</si>
  <si>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</si>
  <si>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</si>
  <si>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</si>
  <si>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</si>
  <si>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</si>
  <si>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</si>
  <si>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</si>
  <si>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</si>
  <si>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</si>
  <si>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</si>
  <si>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</si>
  <si>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</si>
  <si>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</si>
  <si>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</si>
  <si>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</si>
  <si>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</si>
  <si>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</si>
  <si>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</si>
  <si>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</si>
  <si>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</si>
  <si>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</si>
  <si>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</si>
  <si>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</si>
  <si>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</si>
  <si>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</si>
  <si>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</si>
  <si>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</si>
  <si>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</si>
  <si>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</si>
  <si>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</si>
  <si>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</si>
  <si>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</si>
  <si>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</si>
  <si>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</si>
  <si>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</si>
  <si>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</si>
  <si>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</si>
  <si>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</si>
  <si>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</si>
  <si>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</si>
  <si>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</si>
  <si>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</si>
  <si>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</si>
  <si>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</si>
  <si>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</si>
  <si>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</si>
  <si>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</si>
  <si>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</si>
  <si>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</si>
  <si>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</si>
  <si>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</si>
  <si>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</si>
  <si>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</si>
  <si>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</si>
  <si>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</si>
  <si>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</si>
  <si>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</si>
  <si>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</si>
  <si>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</si>
  <si>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</si>
  <si>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</si>
  <si>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</si>
  <si>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</si>
  <si>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</si>
  <si>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</si>
  <si>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</si>
  <si>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</si>
  <si>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</si>
  <si>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</si>
  <si>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</si>
  <si>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</si>
  <si>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</si>
  <si>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</si>
  <si>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</si>
  <si>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</si>
  <si>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</si>
  <si>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</si>
  <si>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</si>
  <si>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</si>
  <si>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</si>
  <si>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</si>
  <si>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</si>
  <si>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</si>
  <si>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</si>
  <si>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</si>
  <si>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</si>
  <si>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</si>
  <si>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</si>
  <si>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</si>
  <si>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</si>
  <si>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</si>
  <si>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</si>
  <si>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</si>
  <si>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</si>
  <si>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</si>
  <si>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</si>
  <si>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</si>
  <si>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</si>
  <si>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</si>
  <si>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</si>
  <si>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</si>
  <si>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</si>
  <si>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</si>
  <si>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</si>
  <si>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</si>
  <si>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</si>
  <si>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</si>
  <si>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</si>
  <si>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</si>
  <si>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</si>
  <si>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</si>
  <si>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</si>
  <si>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</si>
  <si>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</si>
  <si>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</si>
  <si>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</si>
  <si>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</si>
  <si>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</si>
  <si>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</si>
  <si>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</si>
  <si>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</si>
  <si>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</si>
  <si>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</si>
  <si>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</si>
  <si>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</si>
  <si>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</si>
  <si>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</si>
  <si>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</si>
  <si>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</si>
  <si>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</si>
  <si>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</si>
  <si>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</si>
  <si>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</si>
  <si>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</si>
  <si>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</si>
  <si>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</si>
  <si>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</si>
  <si>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</si>
  <si>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</si>
  <si>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</si>
  <si>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</si>
  <si>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</si>
  <si>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</si>
  <si>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</si>
  <si>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</si>
  <si>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</si>
  <si>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</si>
  <si>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</si>
  <si>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</si>
  <si>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</si>
  <si>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</si>
  <si>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</si>
  <si>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</si>
  <si>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</si>
  <si>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</si>
  <si>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</si>
  <si>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</si>
  <si>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</si>
  <si>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</si>
  <si>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</si>
  <si>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</si>
  <si>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</si>
  <si>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</si>
  <si>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</si>
  <si>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</si>
  <si>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</si>
  <si>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</si>
  <si>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</si>
  <si>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</si>
  <si>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</si>
  <si>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</si>
  <si>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</si>
  <si>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</si>
  <si>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</si>
  <si>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</si>
  <si>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</si>
  <si>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</si>
  <si>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</si>
  <si>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</si>
  <si>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</si>
  <si>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</si>
  <si>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</si>
  <si>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</si>
  <si>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</si>
  <si>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</si>
  <si>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</si>
  <si>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</si>
  <si>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</si>
  <si>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</si>
  <si>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</si>
  <si>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</si>
  <si>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</si>
  <si>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</si>
  <si>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</si>
  <si>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</si>
  <si>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</si>
  <si>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</si>
  <si>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</si>
  <si>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</si>
  <si>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</si>
  <si>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</si>
  <si>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</si>
  <si>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</si>
  <si>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</si>
  <si>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</si>
  <si>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</si>
  <si>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</si>
  <si>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</si>
  <si>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</si>
  <si>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</si>
  <si>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</si>
  <si>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</si>
  <si>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</si>
  <si>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</si>
  <si>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</si>
  <si>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</si>
  <si>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</si>
  <si>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</si>
  <si>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</si>
  <si>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</si>
  <si>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</si>
  <si>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</si>
  <si>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</si>
  <si>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</si>
  <si>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</si>
  <si>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</si>
  <si>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</si>
  <si>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</si>
  <si>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</si>
  <si>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</si>
  <si>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</si>
  <si>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</si>
  <si>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</si>
  <si>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</si>
  <si>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</si>
  <si>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</si>
  <si>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</si>
  <si>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</si>
  <si>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</si>
  <si>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</si>
  <si>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</si>
  <si>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</si>
  <si>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</si>
  <si>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</si>
  <si>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</si>
  <si>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</si>
  <si>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</si>
  <si>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</si>
  <si>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</si>
  <si>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</si>
  <si>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</si>
  <si>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</si>
  <si>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</si>
  <si>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</si>
  <si>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</si>
  <si>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</si>
  <si>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</si>
  <si>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</si>
  <si>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</si>
  <si>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</si>
  <si>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</si>
  <si>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</si>
  <si>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</si>
  <si>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</si>
  <si>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</si>
  <si>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</si>
  <si>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</si>
  <si>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</si>
  <si>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</si>
  <si>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</si>
  <si>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</si>
  <si>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</si>
  <si>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</si>
  <si>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</si>
  <si>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</si>
  <si>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</si>
  <si>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</si>
  <si>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</si>
  <si>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</si>
  <si>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</si>
  <si>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</si>
  <si>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</si>
  <si>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</si>
  <si>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</si>
  <si>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</si>
  <si>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</si>
  <si>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</si>
  <si>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</si>
  <si>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</si>
  <si>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</si>
  <si>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</si>
  <si>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</si>
  <si>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</si>
  <si>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</si>
  <si>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</si>
  <si>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</si>
  <si>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</si>
  <si>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</si>
  <si>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</si>
  <si>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</si>
  <si>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</si>
  <si>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</si>
  <si>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</si>
  <si>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</si>
  <si>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</si>
  <si>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</si>
  <si>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</si>
  <si>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</si>
  <si>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</si>
  <si>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</si>
  <si>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</si>
  <si>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</si>
  <si>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</si>
  <si>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</si>
  <si>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</si>
  <si>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</si>
  <si>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</si>
  <si>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</si>
  <si>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</si>
  <si>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</si>
  <si>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</si>
  <si>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</si>
  <si>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</si>
  <si>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</si>
  <si>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</si>
  <si>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</si>
  <si>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</si>
  <si>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</si>
  <si>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</si>
  <si>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</si>
  <si>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</si>
  <si>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</si>
  <si>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</si>
  <si>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</si>
  <si>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</si>
  <si>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</si>
  <si>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</si>
  <si>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</si>
  <si>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</si>
  <si>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</si>
  <si>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</si>
  <si>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</si>
  <si>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</si>
  <si>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</si>
  <si>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</si>
  <si>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</si>
  <si>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</si>
  <si>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</si>
  <si>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</si>
  <si>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</si>
  <si>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</si>
  <si>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</si>
  <si>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</si>
  <si>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</si>
  <si>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</si>
  <si>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</si>
  <si>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</si>
  <si>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</si>
  <si>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</si>
  <si>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</si>
  <si>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</si>
  <si>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</si>
  <si>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</si>
  <si>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</si>
  <si>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</si>
  <si>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</si>
  <si>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</si>
  <si>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</si>
  <si>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</si>
  <si>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</si>
  <si>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</si>
  <si>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</si>
  <si>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</si>
  <si>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</si>
  <si>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</si>
  <si>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</si>
  <si>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</si>
  <si>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</si>
  <si>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</si>
  <si>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</si>
  <si>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</si>
  <si>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</si>
  <si>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</si>
  <si>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</si>
  <si>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</si>
  <si>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</si>
  <si>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</si>
  <si>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</si>
  <si>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</si>
  <si>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</si>
  <si>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</si>
  <si>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</si>
  <si>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</si>
  <si>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</si>
  <si>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</si>
  <si>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</si>
  <si>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</si>
  <si>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</si>
  <si>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</si>
  <si>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</si>
  <si>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</si>
  <si>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</si>
  <si>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</si>
  <si>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</si>
  <si>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</si>
  <si>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</si>
  <si>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</si>
  <si>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</si>
  <si>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</si>
  <si>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</si>
  <si>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</si>
  <si>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</si>
  <si>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</si>
  <si>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</si>
  <si>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</si>
  <si>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</si>
  <si>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</si>
  <si>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</si>
  <si>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</si>
  <si>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</si>
  <si>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</si>
  <si>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</si>
  <si>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</si>
  <si>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</si>
  <si>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</si>
  <si>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</si>
  <si>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</si>
  <si>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</si>
  <si>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</si>
  <si>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</si>
  <si>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</si>
  <si>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</si>
  <si>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</si>
  <si>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</si>
  <si>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</si>
  <si>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</si>
  <si>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</si>
  <si>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</si>
  <si>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</si>
  <si>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</si>
  <si>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</si>
  <si>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</si>
  <si>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</si>
  <si>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</si>
  <si>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</si>
  <si>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</si>
  <si>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</si>
  <si>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</si>
  <si>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</si>
  <si>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</si>
  <si>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</si>
  <si>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</si>
  <si>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</si>
  <si>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</si>
  <si>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</si>
  <si>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</si>
  <si>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</si>
  <si>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</si>
  <si>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</si>
  <si>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</si>
  <si>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</si>
  <si>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</si>
  <si>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</si>
  <si>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</si>
  <si>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</si>
  <si>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</si>
  <si>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</si>
  <si>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</si>
  <si>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</si>
  <si>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</si>
  <si>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</si>
  <si>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</si>
  <si>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</si>
  <si>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</si>
  <si>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</si>
  <si>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</si>
  <si>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</si>
  <si>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</si>
  <si>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</si>
  <si>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</si>
  <si>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</si>
  <si>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</si>
  <si>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</si>
  <si>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</si>
  <si>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</si>
  <si>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</si>
  <si>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</si>
  <si>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</si>
  <si>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</si>
  <si>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</si>
  <si>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</si>
  <si>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</si>
  <si>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</si>
  <si>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</si>
  <si>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</si>
  <si>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</si>
  <si>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</si>
  <si>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</si>
  <si>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</si>
  <si>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</si>
  <si>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</si>
  <si>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</si>
  <si>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</si>
  <si>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</si>
  <si>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</si>
  <si>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</si>
  <si>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</si>
  <si>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</si>
  <si>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</si>
  <si>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</si>
  <si>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</si>
  <si>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</si>
  <si>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</si>
  <si>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</si>
  <si>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</si>
  <si>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</si>
  <si>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</si>
  <si>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</si>
  <si>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</si>
  <si>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</si>
  <si>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</si>
  <si>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</si>
  <si>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</si>
  <si>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</si>
  <si>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</si>
  <si>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</si>
  <si>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</si>
  <si>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</si>
  <si>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</si>
  <si>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</si>
  <si>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</si>
  <si>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</si>
  <si>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</si>
  <si>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</si>
  <si>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</si>
  <si>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</si>
  <si>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</si>
  <si>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</si>
  <si>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</si>
  <si>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</si>
  <si>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</si>
  <si>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</si>
  <si>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</si>
  <si>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</si>
  <si>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</si>
  <si>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</si>
  <si>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</si>
  <si>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</si>
  <si>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</si>
  <si>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</si>
  <si>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</si>
  <si>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</si>
  <si>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</si>
  <si>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</si>
  <si>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</si>
  <si>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</si>
  <si>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</si>
  <si>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</si>
  <si>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</si>
  <si>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</si>
  <si>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</si>
  <si>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</si>
  <si>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</si>
  <si>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</si>
  <si>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</si>
  <si>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</si>
  <si>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</si>
  <si>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</si>
  <si>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</si>
  <si>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</si>
  <si>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</si>
  <si>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</si>
  <si>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</si>
  <si>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</si>
  <si>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</si>
  <si>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</si>
  <si>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</si>
  <si>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</si>
  <si>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</si>
  <si>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</si>
  <si>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</si>
  <si>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</si>
  <si>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</si>
  <si>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</si>
  <si>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</si>
  <si>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</si>
  <si>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</si>
  <si>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</si>
  <si>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</si>
  <si>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</si>
  <si>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</si>
  <si>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</si>
  <si>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</si>
  <si>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</si>
  <si>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</si>
  <si>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</si>
  <si>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</si>
  <si>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</si>
  <si>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</si>
  <si>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</si>
  <si>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</si>
  <si>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</si>
  <si>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</si>
  <si>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</si>
  <si>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</si>
  <si>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</si>
  <si>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</si>
  <si>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</si>
  <si>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</si>
  <si>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</si>
  <si>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</si>
  <si>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</si>
  <si>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</si>
  <si>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</si>
  <si>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</si>
  <si>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</si>
  <si>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</si>
  <si>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</si>
  <si>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</si>
  <si>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</si>
  <si>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</si>
  <si>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</si>
  <si>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</si>
  <si>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</si>
  <si>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</si>
  <si>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</si>
  <si>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</si>
  <si>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</si>
  <si>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</si>
  <si>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</si>
  <si>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</si>
  <si>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</si>
  <si>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</si>
  <si>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</si>
  <si>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</si>
  <si>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</si>
  <si>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</si>
  <si>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</si>
  <si>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</si>
  <si>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</si>
  <si>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</si>
  <si>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</si>
  <si>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</si>
  <si>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</si>
  <si>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</si>
  <si>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</si>
  <si>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</si>
  <si>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</si>
  <si>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</si>
  <si>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</si>
  <si>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</si>
  <si>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</si>
  <si>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</si>
  <si>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</si>
  <si>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</si>
  <si>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</si>
  <si>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</si>
  <si>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</si>
  <si>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</si>
  <si>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</si>
  <si>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</si>
  <si>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</si>
  <si>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</si>
  <si>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</si>
  <si>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</si>
  <si>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</si>
  <si>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</si>
  <si>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</si>
  <si>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</si>
  <si>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</si>
  <si>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</si>
  <si>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</si>
  <si>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</si>
  <si>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</si>
  <si>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</si>
  <si>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</si>
  <si>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</si>
  <si>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</si>
  <si>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</si>
  <si>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</si>
  <si>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</si>
  <si>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</si>
  <si>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</si>
  <si>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</si>
  <si>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</si>
  <si>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</si>
  <si>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</si>
  <si>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</si>
  <si>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</si>
  <si>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</si>
  <si>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</si>
  <si>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</si>
  <si>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</si>
  <si>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</si>
  <si>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</si>
  <si>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</si>
  <si>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</si>
  <si>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</si>
  <si>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</si>
  <si>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</si>
  <si>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</si>
  <si>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</si>
  <si>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</si>
  <si>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</si>
  <si>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</si>
  <si>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</si>
  <si>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</si>
  <si>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</si>
  <si>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</si>
  <si>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</si>
  <si>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</si>
  <si>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</si>
  <si>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</si>
  <si>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</si>
  <si>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</si>
  <si>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</si>
  <si>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</si>
  <si>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</si>
  <si>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</si>
  <si>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</si>
  <si>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</si>
  <si>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</si>
  <si>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</si>
  <si>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</si>
  <si>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</si>
  <si>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</si>
  <si>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</si>
  <si>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</si>
  <si>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</si>
  <si>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</si>
  <si>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</si>
  <si>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</si>
  <si>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</si>
  <si>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</si>
  <si>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</si>
  <si>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</si>
  <si>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</si>
  <si>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</si>
  <si>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</si>
  <si>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</si>
  <si>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</si>
  <si>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</si>
  <si>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</si>
  <si>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</si>
  <si>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</si>
  <si>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</si>
  <si>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</si>
  <si>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</si>
  <si>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</si>
  <si>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</si>
  <si>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</si>
  <si>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</si>
  <si>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</si>
  <si>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</si>
  <si>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</si>
  <si>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</si>
  <si>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</si>
  <si>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</si>
  <si>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</si>
  <si>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</si>
  <si>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</si>
  <si>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</si>
  <si>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</si>
  <si>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</si>
  <si>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</si>
  <si>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</si>
  <si>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</si>
  <si>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</si>
  <si>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</si>
  <si>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</si>
  <si>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</si>
  <si>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</si>
  <si>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</si>
  <si>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</si>
  <si>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</si>
  <si>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</si>
  <si>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</si>
  <si>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</si>
  <si>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</si>
  <si>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</si>
  <si>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</si>
  <si>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</si>
  <si>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</si>
  <si>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</si>
  <si>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</si>
  <si>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</si>
  <si>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</si>
  <si>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</si>
  <si>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</si>
  <si>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</si>
  <si>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</si>
  <si>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</si>
  <si>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</si>
  <si>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</si>
  <si>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</si>
  <si>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</si>
  <si>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</si>
  <si>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</si>
  <si>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</si>
  <si>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</si>
  <si>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</si>
  <si>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</si>
  <si>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</si>
  <si>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</si>
  <si>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</si>
  <si>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</si>
  <si>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</si>
  <si>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</si>
  <si>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</si>
  <si>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</si>
  <si>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</si>
  <si>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</si>
  <si>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</si>
  <si>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</si>
  <si>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</si>
  <si>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</si>
  <si>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</si>
  <si>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</si>
  <si>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</si>
  <si>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</si>
  <si>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</si>
  <si>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</si>
  <si>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</si>
  <si>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</si>
  <si>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</si>
  <si>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</si>
  <si>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</si>
  <si>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</si>
  <si>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</si>
  <si>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</si>
  <si>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</si>
  <si>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</si>
  <si>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</si>
  <si>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</si>
  <si>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</si>
  <si>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</si>
  <si>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</si>
  <si>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</si>
  <si>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</si>
  <si>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</si>
  <si>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</si>
  <si>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</si>
  <si>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</si>
  <si>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</si>
  <si>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</si>
  <si>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</si>
  <si>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</si>
  <si>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</si>
  <si>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</si>
  <si>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</si>
  <si>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</si>
  <si>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</si>
  <si>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</si>
  <si>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</si>
  <si>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</si>
  <si>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</si>
  <si>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</si>
  <si>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</si>
  <si>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</si>
  <si>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</si>
  <si>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</si>
  <si>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</si>
  <si>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</si>
  <si>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</si>
  <si>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</si>
  <si>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</si>
  <si>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</si>
  <si>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</si>
  <si>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</si>
  <si>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</si>
  <si>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</si>
  <si>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</si>
  <si>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</si>
  <si>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</si>
  <si>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</si>
  <si>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</si>
  <si>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</si>
  <si>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</si>
  <si>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</si>
  <si>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</si>
  <si>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</si>
  <si>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</si>
  <si>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</si>
  <si>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</si>
  <si>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</si>
  <si>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</si>
  <si>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</si>
  <si>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</si>
  <si>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</si>
  <si>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</si>
  <si>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</si>
  <si>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</si>
  <si>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</si>
  <si>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</si>
  <si>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</si>
  <si>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</si>
  <si>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</si>
  <si>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</si>
  <si>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</si>
  <si>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</si>
  <si>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</si>
  <si>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</si>
  <si>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</si>
  <si>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</si>
  <si>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</si>
  <si>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</si>
  <si>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</si>
  <si>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</si>
  <si>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</si>
  <si>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</si>
  <si>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</si>
  <si>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</si>
  <si>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</si>
  <si>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</si>
  <si>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</si>
  <si>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</si>
  <si>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</si>
  <si>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</si>
  <si>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</si>
  <si>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</si>
  <si>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</si>
  <si>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</si>
  <si>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</si>
  <si>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</si>
  <si>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</si>
  <si>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</si>
  <si>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</si>
  <si>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</si>
  <si>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</si>
  <si>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</si>
  <si>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</si>
  <si>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</si>
  <si>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</si>
  <si>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</si>
  <si>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</si>
  <si>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</si>
  <si>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</si>
  <si>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</si>
  <si>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</si>
  <si>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</si>
  <si>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</si>
  <si>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</si>
  <si>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</si>
  <si>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</si>
  <si>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</si>
  <si>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</si>
  <si>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</si>
  <si>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</si>
  <si>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</si>
  <si>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</si>
  <si>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</si>
  <si>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</si>
  <si>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</si>
  <si>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</si>
  <si>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</si>
  <si>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</si>
  <si>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</si>
  <si>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</si>
  <si>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</si>
  <si>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</si>
  <si>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</si>
  <si>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</si>
  <si>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</si>
  <si>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</si>
  <si>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</si>
  <si>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</si>
  <si>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</si>
  <si>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</si>
  <si>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</si>
  <si>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</si>
  <si>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</si>
  <si>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</si>
  <si>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</si>
  <si>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</si>
  <si>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</si>
  <si>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</si>
  <si>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</si>
  <si>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</si>
  <si>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</si>
  <si>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</si>
  <si>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</si>
  <si>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</si>
  <si>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</si>
  <si>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</si>
  <si>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</si>
  <si>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</si>
  <si>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</si>
  <si>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</si>
  <si>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</si>
  <si>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</si>
  <si>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</si>
  <si>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</si>
  <si>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</si>
  <si>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</si>
  <si>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</si>
  <si>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</si>
  <si>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</si>
  <si>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</si>
  <si>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</si>
  <si>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</si>
  <si>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</si>
  <si>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</si>
  <si>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</si>
  <si>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</si>
  <si>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</si>
  <si>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</si>
  <si>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</si>
  <si>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</si>
  <si>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</si>
  <si>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</si>
  <si>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</si>
  <si>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</si>
  <si>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</si>
  <si>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</si>
  <si>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</si>
  <si>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</si>
  <si>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</si>
  <si>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</si>
  <si>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</si>
  <si>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</si>
  <si>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</si>
  <si>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</si>
  <si>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</si>
  <si>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</si>
  <si>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</si>
  <si>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</si>
  <si>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</si>
  <si>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</si>
  <si>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</si>
  <si>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</si>
  <si>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</si>
  <si>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</si>
  <si>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</si>
  <si>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</si>
  <si>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</si>
  <si>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</si>
  <si>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</si>
  <si>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</si>
  <si>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</si>
  <si>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</si>
  <si>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</si>
  <si>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</si>
  <si>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</si>
  <si>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</si>
  <si>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</si>
  <si>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</si>
  <si>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</si>
  <si>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</si>
  <si>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</si>
  <si>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</si>
  <si>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</si>
  <si>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</si>
  <si>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</si>
  <si>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</si>
  <si>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</si>
  <si>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</si>
  <si>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</si>
  <si>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</si>
  <si>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</si>
  <si>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</si>
  <si>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</si>
  <si>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</si>
  <si>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</si>
  <si>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</si>
  <si>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</si>
  <si>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</si>
  <si>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</si>
  <si>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</si>
  <si>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</si>
  <si>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</si>
  <si>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</si>
  <si>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</si>
  <si>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</si>
  <si>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</si>
  <si>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</si>
  <si>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</si>
  <si>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</si>
  <si>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</si>
  <si>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</si>
  <si>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</si>
  <si>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</si>
  <si>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</si>
  <si>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</si>
  <si>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</si>
  <si>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</si>
  <si>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</si>
  <si>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</si>
  <si>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</si>
  <si>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</si>
  <si>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</si>
  <si>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</si>
  <si>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</si>
  <si>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</si>
  <si>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</si>
  <si>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</si>
  <si>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</si>
  <si>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</si>
  <si>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</si>
  <si>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</si>
  <si>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</si>
  <si>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</si>
  <si>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</si>
  <si>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</si>
  <si>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</si>
  <si>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</si>
  <si>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</si>
  <si>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</si>
  <si>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</si>
  <si>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</si>
  <si>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</si>
  <si>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</si>
  <si>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</si>
  <si>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</si>
  <si>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</si>
  <si>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</si>
  <si>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</si>
  <si>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</si>
  <si>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</si>
  <si>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</si>
  <si>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</si>
  <si>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</si>
  <si>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</si>
  <si>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</si>
  <si>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</si>
  <si>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</si>
  <si>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</si>
  <si>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</si>
  <si>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</si>
  <si>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</si>
  <si>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</si>
  <si>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</si>
  <si>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</si>
  <si>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</si>
  <si>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</si>
  <si>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</si>
  <si>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</si>
  <si>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</si>
  <si>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</si>
  <si>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</si>
  <si>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</si>
  <si>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</si>
  <si>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</si>
  <si>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</si>
  <si>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</si>
  <si>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</si>
  <si>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</si>
  <si>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</si>
  <si>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</si>
  <si>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</si>
  <si>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</si>
  <si>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</si>
  <si>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</si>
  <si>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</si>
  <si>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</si>
  <si>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</si>
  <si>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</si>
  <si>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</si>
  <si>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</si>
  <si>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</si>
  <si>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</si>
  <si>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</si>
  <si>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</si>
  <si>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</si>
  <si>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</si>
  <si>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</si>
  <si>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</si>
  <si>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</si>
  <si>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</si>
  <si>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</si>
  <si>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</si>
  <si>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</si>
  <si>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</si>
  <si>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</si>
  <si>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</si>
  <si>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</si>
  <si>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</si>
  <si>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</si>
  <si>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</si>
  <si>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</si>
  <si>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</si>
  <si>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</si>
  <si>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</si>
  <si>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</si>
  <si>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</si>
  <si>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</si>
  <si>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</si>
  <si>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</si>
  <si>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</si>
  <si>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</si>
  <si>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</si>
  <si>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</si>
  <si>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</si>
  <si>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</si>
  <si>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</si>
  <si>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</si>
  <si>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</si>
  <si>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</si>
  <si>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</si>
  <si>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</si>
  <si>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</si>
  <si>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</si>
  <si>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</si>
  <si>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</si>
  <si>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</si>
  <si>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</si>
  <si>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</si>
  <si>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</si>
  <si>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</si>
  <si>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</si>
  <si>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</si>
  <si>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</si>
  <si>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</si>
  <si>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</si>
  <si>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</si>
  <si>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</si>
  <si>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</si>
  <si>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</si>
  <si>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</si>
  <si>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</si>
  <si>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</si>
  <si>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</si>
  <si>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</si>
  <si>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</si>
  <si>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</si>
  <si>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</si>
  <si>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</si>
  <si>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</si>
  <si>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</si>
  <si>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</si>
  <si>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</si>
  <si>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</si>
  <si>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</si>
  <si>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</si>
  <si>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</si>
  <si>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</si>
  <si>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</si>
  <si>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</si>
  <si>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</si>
  <si>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</si>
  <si>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</si>
  <si>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</si>
  <si>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</si>
  <si>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</si>
  <si>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</si>
  <si>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</si>
  <si>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</si>
  <si>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</si>
  <si>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</si>
  <si>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</si>
  <si>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</si>
  <si>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</si>
  <si>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</si>
  <si>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</si>
  <si>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</si>
  <si>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</si>
  <si>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</si>
  <si>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</si>
  <si>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</si>
  <si>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</si>
  <si>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</si>
  <si>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</si>
  <si>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</si>
  <si>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</si>
  <si>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</si>
  <si>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</si>
  <si>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</si>
  <si>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</si>
  <si>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</si>
  <si>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</si>
  <si>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</si>
  <si>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</si>
  <si>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</si>
  <si>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</si>
  <si>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</si>
  <si>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</si>
  <si>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</si>
  <si>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</si>
  <si>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</si>
  <si>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</si>
  <si>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</si>
  <si>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</si>
  <si>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</si>
  <si>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</si>
  <si>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</si>
  <si>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</si>
  <si>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</si>
  <si>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</si>
  <si>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</si>
  <si>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</si>
  <si>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</si>
  <si>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</si>
  <si>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</si>
  <si>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</si>
  <si>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</si>
  <si>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</si>
  <si>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</si>
  <si>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</si>
  <si>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</si>
  <si>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</si>
  <si>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</si>
  <si>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</si>
  <si>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</si>
  <si>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</si>
  <si>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</si>
  <si>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</si>
  <si>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</si>
  <si>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</si>
  <si>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</si>
  <si>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</si>
  <si>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</si>
  <si>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</si>
  <si>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</si>
  <si>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</si>
  <si>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</si>
  <si>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</si>
  <si>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</si>
  <si>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</si>
  <si>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</si>
  <si>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</si>
  <si>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</si>
  <si>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</si>
  <si>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</si>
  <si>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</si>
  <si>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</si>
  <si>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</si>
  <si>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</si>
  <si>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</si>
  <si>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</si>
  <si>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</si>
  <si>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</si>
  <si>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</si>
  <si>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</si>
  <si>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</si>
  <si>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</si>
  <si>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</si>
  <si>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</si>
  <si>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</si>
  <si>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</si>
  <si>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</si>
  <si>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</si>
  <si>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</si>
  <si>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</si>
  <si>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</si>
  <si>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</si>
  <si>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</si>
  <si>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</si>
  <si>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</si>
  <si>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</si>
  <si>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</si>
  <si>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</si>
  <si>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</si>
  <si>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</si>
  <si>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</si>
  <si>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</si>
  <si>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</si>
  <si>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</si>
  <si>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</si>
  <si>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</si>
  <si>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</si>
  <si>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</si>
  <si>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</si>
  <si>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</si>
  <si>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</si>
  <si>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</si>
  <si>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</si>
  <si>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</si>
  <si>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</si>
  <si>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</si>
  <si>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</si>
  <si>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</si>
  <si>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</si>
  <si>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</si>
  <si>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</si>
  <si>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</si>
  <si>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</si>
  <si>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</si>
  <si>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</si>
  <si>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</si>
  <si>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</si>
  <si>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</si>
  <si>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</si>
  <si>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</si>
  <si>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</si>
  <si>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</si>
  <si>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</si>
  <si>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</si>
  <si>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</si>
  <si>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</si>
  <si>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</si>
  <si>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</si>
  <si>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</si>
  <si>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</si>
  <si>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</si>
  <si>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</si>
  <si>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</si>
  <si>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</si>
  <si>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</si>
  <si>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</si>
  <si>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</si>
  <si>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</si>
  <si>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</si>
  <si>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</si>
  <si>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</si>
  <si>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</si>
  <si>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</si>
  <si>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</si>
  <si>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</si>
  <si>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</si>
  <si>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</si>
  <si>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</si>
  <si>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</si>
  <si>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</si>
  <si>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</si>
  <si>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</si>
  <si>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</si>
  <si>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</si>
  <si>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</si>
  <si>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</si>
  <si>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</si>
  <si>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</si>
  <si>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</si>
  <si>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</si>
  <si>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</si>
  <si>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</si>
  <si>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</si>
  <si>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</si>
  <si>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</si>
  <si>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</si>
  <si>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</si>
  <si>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</si>
  <si>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</si>
  <si>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</si>
  <si>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</si>
  <si>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</si>
  <si>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</si>
  <si>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</si>
  <si>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</si>
  <si>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</si>
  <si>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</si>
  <si>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</si>
  <si>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</si>
  <si>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</si>
  <si>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</si>
  <si>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</si>
  <si>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</si>
  <si>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</si>
  <si>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</si>
  <si>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</si>
  <si>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</si>
  <si>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</si>
  <si>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</si>
  <si>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</si>
  <si>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</si>
  <si>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</si>
  <si>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</si>
  <si>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</si>
  <si>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</si>
  <si>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</si>
  <si>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</si>
  <si>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</si>
  <si>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</si>
  <si>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</si>
  <si>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</si>
  <si>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</si>
  <si>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</si>
  <si>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</si>
  <si>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</si>
  <si>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</si>
  <si>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</si>
  <si>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</si>
  <si>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</si>
  <si>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</si>
  <si>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</si>
  <si>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</si>
  <si>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</si>
  <si>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</si>
  <si>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</si>
  <si>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</si>
  <si>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</si>
  <si>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</si>
  <si>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</si>
  <si>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</si>
  <si>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</si>
  <si>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</si>
  <si>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</si>
  <si>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</si>
  <si>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</si>
  <si>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</si>
  <si>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</si>
  <si>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</si>
  <si>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</si>
  <si>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</si>
  <si>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</si>
  <si>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</si>
  <si>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</si>
  <si>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</si>
  <si>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</si>
  <si>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</si>
  <si>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</si>
  <si>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</si>
  <si>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</si>
  <si>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</si>
  <si>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</si>
  <si>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</si>
  <si>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</si>
  <si>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</si>
  <si>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</si>
  <si>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</si>
  <si>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</si>
  <si>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</si>
  <si>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</si>
  <si>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</si>
  <si>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</si>
  <si>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</si>
  <si>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</si>
  <si>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</si>
  <si>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</si>
  <si>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</si>
  <si>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</si>
  <si>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</si>
  <si>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</si>
  <si>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</si>
  <si>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</si>
  <si>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</si>
  <si>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</si>
  <si>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</si>
  <si>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</si>
  <si>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</si>
  <si>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</si>
  <si>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</si>
  <si>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</si>
  <si>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</si>
  <si>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</si>
  <si>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</si>
  <si>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</si>
  <si>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</si>
  <si>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</si>
  <si>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</si>
  <si>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</si>
  <si>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</si>
  <si>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</si>
  <si>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</si>
  <si>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</si>
  <si>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</si>
  <si>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</si>
  <si>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</si>
  <si>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</si>
  <si>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</si>
  <si>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</si>
  <si>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</si>
  <si>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</si>
  <si>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</si>
  <si>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</si>
  <si>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</si>
  <si>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</si>
  <si>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</si>
  <si>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</si>
  <si>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</si>
  <si>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</si>
  <si>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</si>
  <si>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</si>
  <si>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</si>
  <si>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</si>
  <si>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</si>
  <si>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</si>
  <si>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</si>
  <si>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</si>
  <si>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</si>
  <si>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</si>
  <si>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</si>
  <si>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</si>
  <si>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</si>
  <si>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</si>
  <si>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</si>
  <si>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</si>
  <si>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</si>
  <si>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</si>
  <si>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</si>
  <si>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</si>
  <si>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</si>
  <si>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</si>
  <si>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</si>
  <si>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</si>
  <si>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</si>
  <si>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</si>
  <si>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</si>
  <si>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</si>
  <si>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</si>
  <si>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</si>
  <si>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</si>
  <si>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</si>
  <si>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</si>
  <si>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</si>
  <si>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</si>
  <si>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</si>
  <si>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</si>
  <si>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</si>
  <si>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</si>
  <si>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</si>
  <si>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</si>
  <si>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</si>
  <si>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</si>
  <si>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</si>
  <si>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</si>
  <si>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</si>
  <si>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</si>
  <si>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</si>
  <si>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</si>
  <si>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</si>
  <si>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</si>
  <si>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</si>
  <si>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</si>
  <si>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</si>
  <si>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</si>
  <si>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</si>
  <si>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</si>
  <si>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</si>
  <si>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</si>
  <si>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</si>
  <si>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</si>
  <si>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</si>
  <si>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</si>
  <si>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</si>
  <si>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</si>
  <si>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</si>
  <si>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</si>
  <si>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</si>
  <si>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</si>
  <si>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</si>
  <si>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</si>
  <si>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</si>
  <si>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</si>
  <si>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</si>
  <si>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</si>
  <si>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</si>
  <si>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</si>
  <si>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</si>
  <si>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</si>
  <si>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</si>
  <si>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</si>
  <si>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</si>
  <si>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</si>
  <si>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</si>
  <si>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</si>
  <si>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</si>
  <si>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</si>
  <si>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</si>
  <si>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</si>
  <si>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</si>
  <si>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</si>
  <si>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</si>
  <si>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</si>
  <si>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</si>
  <si>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</si>
  <si>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</si>
  <si>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</si>
  <si>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</si>
  <si>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</si>
  <si>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</si>
  <si>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</si>
  <si>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</si>
  <si>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</si>
  <si>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</si>
  <si>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</si>
  <si>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</si>
  <si>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</si>
  <si>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</si>
  <si>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</si>
  <si>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</si>
  <si>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</si>
  <si>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</si>
  <si>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</si>
  <si>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</si>
  <si>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</si>
  <si>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</si>
  <si>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</si>
  <si>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</si>
  <si>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</si>
  <si>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</si>
  <si>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</si>
  <si>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</si>
  <si>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</si>
  <si>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</si>
  <si>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</si>
  <si>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</si>
  <si>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</si>
  <si>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</si>
  <si>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</si>
  <si>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</si>
  <si>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</si>
  <si>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</si>
  <si>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</si>
  <si>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</si>
  <si>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</si>
  <si>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</si>
  <si>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</si>
  <si>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</si>
  <si>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</si>
  <si>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</si>
  <si>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</si>
  <si>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</si>
  <si>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</si>
  <si>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</si>
  <si>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</si>
  <si>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</si>
  <si>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</si>
  <si>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</si>
  <si>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</si>
  <si>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</si>
  <si>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</si>
  <si>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</si>
  <si>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</si>
  <si>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</si>
  <si>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</si>
  <si>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</si>
  <si>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</si>
  <si>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</si>
  <si>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</si>
  <si>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</si>
  <si>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</si>
  <si>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</si>
  <si>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</si>
  <si>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</si>
  <si>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</si>
  <si>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</si>
  <si>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</si>
  <si>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</si>
  <si>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</si>
  <si>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</si>
  <si>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</si>
  <si>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</si>
  <si>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</si>
  <si>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</si>
  <si>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</si>
  <si>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</si>
  <si>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</si>
  <si>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</si>
  <si>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</si>
  <si>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</si>
  <si>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</si>
  <si>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</si>
  <si>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</si>
  <si>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</si>
  <si>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</si>
  <si>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</si>
  <si>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</si>
  <si>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</si>
  <si>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</si>
  <si>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</si>
  <si>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</si>
  <si>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</si>
  <si>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</si>
  <si>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</si>
  <si>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</si>
  <si>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</si>
  <si>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</si>
  <si>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</si>
  <si>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</si>
  <si>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</si>
  <si>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</si>
  <si>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</si>
  <si>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</si>
  <si>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</si>
  <si>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</si>
  <si>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</si>
  <si>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</si>
  <si>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</si>
  <si>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</si>
  <si>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</si>
  <si>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</si>
  <si>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</si>
  <si>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</si>
  <si>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</si>
  <si>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</si>
  <si>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</si>
  <si>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</si>
  <si>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</si>
  <si>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</si>
  <si>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</si>
  <si>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</si>
  <si>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</si>
  <si>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</si>
  <si>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</si>
  <si>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</si>
  <si>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</si>
  <si>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</si>
  <si>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</si>
  <si>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</si>
  <si>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</si>
  <si>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</si>
  <si>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</si>
  <si>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</si>
  <si>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</si>
  <si>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</si>
  <si>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</si>
  <si>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</si>
  <si>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</si>
  <si>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</si>
  <si>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</si>
  <si>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</si>
  <si>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</si>
  <si>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</si>
  <si>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</si>
  <si>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</si>
  <si>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</si>
  <si>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</si>
  <si>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</si>
  <si>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</si>
  <si>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</si>
  <si>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</si>
  <si>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</si>
  <si>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</si>
  <si>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</si>
  <si>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</si>
  <si>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</si>
  <si>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</si>
  <si>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</si>
  <si>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</si>
  <si>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</si>
  <si>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</si>
  <si>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</si>
  <si>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</si>
  <si>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</si>
  <si>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</si>
  <si>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</si>
  <si>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</si>
  <si>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</si>
  <si>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</si>
  <si>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</si>
  <si>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</si>
  <si>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</si>
  <si>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</si>
  <si>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</si>
  <si>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</si>
  <si>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</si>
  <si>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</si>
  <si>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</si>
  <si>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</si>
  <si>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</si>
  <si>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</si>
  <si>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</si>
  <si>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</si>
  <si>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</si>
  <si>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</si>
  <si>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</si>
  <si>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</si>
  <si>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</si>
  <si>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</si>
  <si>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</si>
  <si>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</si>
  <si>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</si>
  <si>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</si>
  <si>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</si>
  <si>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</si>
  <si>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</si>
  <si>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</si>
  <si>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</si>
  <si>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</si>
  <si>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</si>
  <si>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</si>
  <si>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</si>
  <si>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</si>
  <si>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</si>
  <si>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</si>
  <si>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</si>
  <si>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</si>
  <si>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</si>
  <si>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</si>
  <si>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</si>
  <si>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</si>
  <si>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</si>
  <si>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</si>
  <si>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</si>
  <si>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</si>
  <si>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</si>
  <si>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</si>
  <si>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</si>
  <si>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</si>
  <si>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</si>
  <si>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</si>
  <si>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</si>
  <si>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</si>
  <si>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</si>
  <si>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</si>
  <si>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</si>
  <si>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</si>
  <si>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</si>
  <si>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</si>
  <si>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</si>
  <si>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</si>
  <si>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</si>
  <si>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</si>
  <si>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</si>
  <si>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</si>
  <si>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</si>
  <si>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</si>
  <si>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</si>
  <si>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</si>
  <si>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</si>
  <si>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</si>
  <si>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</si>
  <si>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</si>
  <si>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</si>
  <si>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</si>
  <si>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</si>
  <si>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</si>
  <si>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</si>
  <si>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</si>
  <si>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</si>
  <si>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</si>
  <si>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</si>
  <si>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</si>
  <si>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</si>
  <si>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</si>
  <si>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</si>
  <si>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</si>
  <si>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</si>
  <si>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</si>
  <si>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</si>
  <si>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</si>
  <si>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</si>
  <si>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</si>
  <si>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</si>
  <si>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</si>
  <si>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</si>
  <si>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</si>
  <si>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</si>
  <si>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</si>
  <si>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</si>
  <si>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</si>
  <si>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</si>
  <si>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</si>
  <si>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</si>
  <si>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</si>
  <si>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</si>
  <si>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</si>
  <si>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</si>
  <si>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</si>
  <si>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</si>
  <si>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</si>
  <si>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</si>
  <si>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</si>
  <si>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</si>
  <si>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</si>
  <si>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</si>
  <si>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</si>
  <si>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</si>
  <si>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</si>
  <si>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</si>
  <si>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</si>
  <si>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</si>
  <si>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</si>
  <si>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</si>
  <si>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</si>
  <si>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</si>
  <si>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</si>
  <si>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</si>
  <si>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</si>
  <si>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</si>
  <si>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</si>
  <si>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</si>
  <si>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</si>
  <si>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</si>
  <si>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</si>
  <si>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</si>
  <si>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</si>
  <si>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</si>
  <si>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</si>
  <si>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</si>
  <si>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</si>
  <si>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</si>
  <si>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</si>
  <si>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</si>
  <si>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</si>
  <si>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</si>
  <si>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</si>
  <si>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</si>
  <si>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</si>
  <si>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</si>
  <si>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</si>
  <si>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</si>
  <si>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</si>
  <si>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</si>
  <si>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</si>
  <si>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</si>
  <si>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</si>
  <si>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</si>
  <si>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</si>
  <si>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</si>
  <si>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</si>
  <si>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</si>
  <si>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</si>
  <si>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</si>
  <si>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</si>
  <si>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</si>
  <si>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</si>
  <si>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</si>
  <si>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</si>
  <si>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</si>
  <si>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</si>
  <si>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</si>
  <si>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</si>
  <si>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</si>
  <si>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</si>
  <si>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</si>
  <si>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</si>
  <si>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</si>
  <si>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</si>
  <si>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</si>
  <si>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</si>
  <si>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</si>
  <si>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</si>
  <si>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</si>
  <si>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</si>
  <si>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</si>
  <si>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</si>
  <si>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</si>
  <si>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</si>
  <si>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</si>
  <si>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</si>
  <si>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</si>
  <si>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</si>
  <si>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</si>
  <si>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</si>
  <si>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</si>
  <si>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</si>
  <si>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</si>
  <si>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</si>
  <si>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</si>
  <si>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</si>
  <si>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</si>
  <si>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</si>
  <si>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</si>
  <si>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</si>
  <si>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</si>
  <si>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</si>
  <si>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</si>
  <si>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</si>
  <si>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</si>
  <si>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</si>
  <si>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</si>
  <si>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</si>
  <si>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</si>
  <si>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</si>
  <si>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</si>
  <si>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</si>
  <si>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</si>
  <si>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</si>
  <si>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</si>
  <si>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</si>
  <si>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</si>
  <si>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</si>
  <si>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</si>
  <si>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</si>
  <si>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</si>
  <si>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</si>
  <si>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</si>
  <si>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</si>
  <si>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</si>
  <si>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</si>
  <si>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</si>
  <si>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</si>
  <si>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</si>
  <si>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</si>
  <si>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</si>
  <si>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</si>
  <si>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</si>
  <si>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</si>
  <si>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</si>
  <si>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</si>
  <si>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</si>
  <si>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</si>
  <si>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</si>
  <si>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</si>
  <si>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</si>
  <si>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</si>
  <si>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</si>
  <si>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</si>
  <si>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</si>
  <si>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</si>
  <si>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</si>
  <si>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</si>
  <si>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</si>
  <si>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</si>
  <si>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</si>
  <si>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</si>
  <si>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</si>
  <si>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</si>
  <si>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</si>
  <si>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</si>
  <si>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</si>
  <si>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</si>
  <si>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</si>
  <si>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</si>
  <si>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</si>
  <si>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</si>
  <si>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</si>
  <si>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</si>
  <si>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</si>
  <si>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</si>
  <si>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</si>
  <si>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</si>
  <si>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</si>
  <si>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</si>
  <si>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</si>
  <si>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</si>
  <si>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</si>
  <si>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</si>
  <si>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</si>
  <si>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</si>
  <si>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</si>
  <si>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</si>
  <si>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</si>
  <si>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</si>
  <si>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</si>
  <si>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</si>
  <si>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</si>
  <si>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</si>
  <si>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</si>
  <si>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</si>
  <si>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</si>
  <si>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</si>
  <si>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</si>
  <si>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</si>
  <si>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</si>
  <si>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</si>
  <si>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</si>
  <si>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</si>
  <si>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</si>
  <si>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</si>
  <si>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</si>
  <si>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</si>
  <si>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</si>
  <si>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</si>
  <si>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</si>
  <si>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</si>
  <si>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</si>
  <si>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</si>
  <si>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</si>
  <si>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</si>
  <si>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</si>
  <si>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</si>
  <si>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</si>
  <si>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</si>
  <si>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</si>
  <si>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</si>
  <si>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</si>
  <si>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</si>
  <si>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</si>
  <si>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</si>
  <si>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</si>
  <si>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</si>
  <si>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</si>
  <si>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</si>
  <si>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</si>
  <si>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</si>
  <si>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</si>
  <si>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</si>
  <si>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</si>
  <si>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</si>
  <si>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</si>
  <si>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</si>
  <si>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</si>
  <si>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</si>
  <si>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</si>
  <si>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</si>
  <si>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</si>
  <si>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</si>
  <si>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</si>
  <si>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</si>
  <si>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</si>
  <si>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</si>
  <si>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</si>
  <si>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</si>
  <si>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</si>
  <si>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</si>
  <si>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</si>
  <si>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</si>
  <si>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</si>
  <si>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</si>
  <si>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</si>
  <si>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</si>
  <si>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</si>
  <si>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</si>
  <si>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</si>
  <si>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</si>
  <si>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</si>
  <si>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</si>
  <si>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</si>
  <si>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</si>
  <si>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</si>
  <si>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</si>
  <si>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</si>
  <si>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</si>
  <si>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</si>
  <si>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</si>
  <si>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</si>
  <si>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</si>
  <si>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</si>
  <si>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</si>
  <si>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</si>
  <si>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</si>
  <si>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</si>
  <si>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</si>
  <si>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</si>
  <si>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</si>
  <si>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</si>
  <si>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</si>
  <si>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</si>
  <si>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</si>
  <si>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</si>
  <si>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</si>
  <si>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</si>
  <si>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</si>
  <si>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</si>
  <si>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</si>
  <si>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</si>
  <si>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</si>
  <si>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</si>
  <si>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</si>
  <si>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</si>
  <si>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</si>
  <si>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</si>
  <si>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</si>
  <si>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</si>
  <si>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</si>
  <si>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</si>
  <si>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</si>
  <si>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</si>
  <si>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</si>
  <si>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</si>
  <si>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</si>
  <si>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</si>
  <si>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</si>
  <si>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</si>
  <si>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</si>
  <si>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</si>
  <si>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</si>
  <si>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</si>
  <si>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</si>
  <si>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</si>
  <si>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</si>
  <si>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</si>
  <si>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</si>
  <si>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</si>
  <si>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</si>
  <si>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</si>
  <si>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</si>
  <si>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</si>
  <si>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</si>
  <si>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</si>
  <si>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</si>
  <si>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</si>
  <si>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</si>
  <si>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</si>
  <si>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</si>
  <si>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</si>
  <si>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</si>
  <si>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</si>
  <si>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</si>
  <si>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</si>
  <si>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</si>
  <si>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</si>
  <si>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</si>
  <si>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</si>
  <si>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</si>
  <si>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</si>
  <si>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</si>
  <si>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</si>
  <si>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</si>
  <si>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</si>
  <si>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</si>
  <si>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</si>
  <si>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</si>
  <si>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</si>
  <si>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</si>
  <si>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</si>
  <si>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</si>
  <si>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</si>
  <si>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</si>
  <si>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</si>
  <si>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</si>
  <si>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</si>
  <si>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</si>
  <si>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</si>
  <si>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</si>
  <si>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</si>
  <si>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</si>
  <si>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</si>
  <si>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</si>
  <si>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</si>
  <si>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</si>
  <si>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</si>
  <si>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</si>
  <si>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</si>
  <si>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</si>
  <si>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</si>
  <si>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</si>
  <si>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</si>
  <si>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</si>
  <si>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</si>
  <si>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</si>
  <si>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</si>
  <si>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</si>
  <si>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</si>
  <si>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</si>
  <si>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</si>
  <si>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</si>
  <si>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</si>
  <si>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</si>
  <si>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</si>
  <si>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</si>
  <si>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</si>
  <si>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</si>
  <si>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</si>
  <si>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</si>
  <si>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</si>
  <si>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</si>
  <si>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</si>
  <si>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</si>
  <si>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</si>
  <si>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</si>
  <si>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</si>
  <si>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</si>
  <si>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</si>
  <si>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</si>
  <si>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</si>
  <si>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</si>
  <si>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</si>
  <si>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</si>
  <si>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</si>
  <si>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</si>
  <si>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</si>
  <si>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</si>
  <si>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</si>
  <si>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</si>
  <si>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</si>
  <si>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</si>
  <si>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</si>
  <si>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</si>
  <si>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</si>
  <si>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</si>
  <si>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</si>
  <si>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</si>
  <si>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</si>
  <si>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</si>
  <si>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</si>
  <si>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</si>
  <si>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</si>
  <si>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</si>
  <si>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</si>
  <si>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</si>
  <si>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</si>
  <si>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</si>
  <si>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</si>
  <si>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</si>
  <si>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</si>
  <si>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</si>
  <si>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</si>
  <si>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</si>
  <si>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</si>
  <si>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</si>
  <si>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</si>
  <si>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</si>
  <si>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</si>
  <si>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</si>
  <si>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</si>
  <si>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</si>
  <si>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</si>
  <si>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</si>
  <si>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</si>
  <si>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</si>
  <si>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</si>
  <si>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</si>
  <si>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</si>
  <si>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</si>
  <si>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</si>
  <si>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</si>
  <si>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</si>
  <si>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</si>
  <si>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</si>
  <si>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</si>
  <si>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</si>
  <si>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</si>
  <si>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</si>
  <si>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</si>
  <si>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</si>
  <si>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</si>
  <si>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</si>
  <si>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</si>
  <si>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</si>
  <si>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</si>
  <si>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</si>
  <si>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</si>
  <si>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</si>
  <si>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</si>
  <si>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</si>
  <si>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</si>
  <si>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</si>
  <si>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</si>
  <si>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</si>
  <si>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</si>
  <si>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</si>
  <si>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</si>
  <si>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</si>
  <si>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</si>
  <si>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</si>
  <si>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</si>
  <si>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</si>
  <si>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</si>
  <si>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</si>
  <si>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</si>
  <si>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</si>
  <si>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</si>
  <si>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</si>
  <si>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</si>
  <si>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</si>
  <si>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</si>
  <si>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</si>
  <si>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</si>
  <si>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</si>
  <si>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</si>
  <si>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</si>
  <si>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</si>
  <si>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</si>
  <si>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</si>
  <si>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</si>
  <si>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</si>
  <si>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</si>
  <si>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</si>
  <si>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</si>
  <si>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</si>
  <si>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</si>
  <si>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</si>
  <si>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</si>
  <si>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</si>
  <si>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</si>
  <si>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</si>
  <si>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</si>
  <si>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</si>
  <si>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</si>
  <si>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</si>
  <si>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</si>
  <si>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</si>
  <si>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</si>
  <si>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</si>
  <si>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</si>
  <si>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</si>
  <si>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</si>
  <si>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</si>
  <si>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</si>
  <si>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</si>
  <si>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</si>
  <si>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</si>
  <si>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</si>
  <si>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</si>
  <si>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</si>
  <si>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</si>
  <si>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</si>
  <si>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</si>
  <si>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</si>
  <si>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</si>
  <si>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</si>
  <si>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</si>
  <si>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</si>
  <si>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</si>
  <si>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</si>
  <si>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</si>
  <si>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</si>
  <si>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</si>
  <si>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</si>
  <si>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</si>
  <si>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</si>
  <si>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</si>
  <si>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</si>
  <si>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</si>
  <si>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</si>
  <si>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</si>
  <si>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</si>
  <si>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</si>
  <si>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</si>
  <si>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</si>
  <si>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</si>
  <si>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</si>
  <si>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</si>
  <si>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</si>
  <si>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</si>
  <si>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</si>
  <si>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</si>
  <si>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</si>
  <si>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</si>
  <si>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</si>
  <si>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</si>
  <si>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</si>
  <si>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</si>
  <si>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</si>
  <si>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</si>
  <si>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</si>
  <si>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</si>
  <si>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</si>
  <si>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</si>
  <si>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</si>
  <si>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</si>
  <si>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</si>
  <si>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</si>
  <si>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</si>
  <si>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</si>
  <si>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</si>
  <si>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</si>
  <si>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</si>
  <si>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</si>
  <si>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</si>
  <si>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</si>
  <si>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</si>
  <si>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</si>
  <si>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</si>
  <si>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</si>
  <si>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</si>
  <si>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</si>
  <si>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</si>
  <si>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</si>
  <si>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</si>
  <si>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</si>
  <si>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</si>
  <si>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</si>
  <si>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</si>
  <si>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</si>
  <si>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</si>
  <si>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</si>
  <si>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</si>
  <si>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</si>
  <si>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</si>
  <si>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</si>
  <si>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</si>
  <si>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</si>
  <si>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</si>
  <si>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</si>
  <si>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</si>
  <si>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</si>
  <si>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</si>
  <si>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</si>
  <si>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</si>
  <si>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</si>
  <si>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</si>
  <si>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</si>
  <si>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</si>
  <si>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</si>
  <si>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</si>
  <si>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</si>
  <si>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</si>
  <si>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</si>
  <si>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</si>
  <si>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</si>
  <si>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</si>
  <si>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</si>
  <si>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</si>
  <si>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</si>
  <si>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</si>
  <si>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</si>
  <si>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</si>
  <si>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</si>
  <si>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</si>
  <si>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</si>
  <si>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</si>
  <si>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</si>
  <si>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</si>
  <si>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</si>
  <si>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</si>
  <si>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</si>
  <si>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</si>
  <si>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</si>
  <si>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</si>
  <si>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</si>
  <si>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</si>
  <si>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</si>
  <si>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</si>
  <si>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</si>
  <si>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</si>
  <si>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</si>
  <si>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</si>
  <si>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</si>
  <si>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</si>
  <si>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</si>
  <si>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</si>
  <si>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</si>
  <si>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</si>
  <si>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</si>
  <si>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</si>
  <si>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</si>
  <si>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</si>
  <si>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</si>
  <si>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</si>
  <si>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</si>
  <si>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</si>
  <si>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</si>
  <si>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</si>
  <si>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</si>
  <si>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</si>
  <si>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</si>
  <si>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</si>
  <si>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</si>
  <si>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</si>
  <si>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</si>
  <si>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</si>
  <si>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</si>
  <si>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</si>
  <si>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</si>
  <si>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</si>
  <si>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</si>
  <si>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</si>
  <si>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</si>
  <si>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</si>
  <si>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</si>
  <si>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</si>
  <si>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</si>
  <si>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</si>
  <si>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</si>
  <si>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</si>
  <si>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</si>
  <si>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</si>
  <si>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</si>
  <si>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</si>
  <si>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</si>
  <si>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</si>
  <si>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</si>
  <si>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</si>
  <si>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</si>
  <si>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</si>
  <si>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</si>
  <si>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</si>
  <si>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</si>
  <si>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</si>
  <si>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</si>
  <si>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</si>
  <si>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</si>
  <si>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</si>
  <si>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</si>
  <si>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</si>
  <si>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</si>
  <si>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</si>
  <si>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</si>
  <si>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</si>
  <si>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</si>
  <si>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</si>
  <si>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</si>
  <si>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</si>
  <si>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</si>
  <si>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</si>
  <si>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</si>
  <si>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</si>
  <si>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</si>
  <si>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</si>
  <si>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</si>
  <si>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</si>
  <si>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</si>
  <si>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</si>
  <si>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</si>
  <si>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</si>
  <si>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</si>
  <si>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</si>
  <si>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</si>
  <si>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</si>
  <si>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</si>
  <si>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</si>
  <si>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</si>
  <si>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</si>
  <si>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</si>
  <si>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</si>
  <si>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</si>
  <si>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</si>
  <si>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</si>
  <si>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</si>
  <si>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</si>
  <si>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</si>
  <si>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</si>
  <si>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</si>
  <si>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</si>
  <si>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</si>
  <si>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</si>
  <si>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</si>
  <si>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</si>
  <si>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</si>
  <si>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</si>
  <si>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</si>
  <si>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</si>
  <si>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</si>
  <si>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</si>
  <si>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</si>
  <si>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</si>
  <si>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</si>
  <si>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</si>
  <si>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</si>
  <si>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</si>
  <si>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</si>
  <si>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</si>
  <si>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</si>
  <si>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</si>
  <si>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</si>
  <si>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</si>
  <si>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</si>
  <si>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</si>
  <si>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</si>
  <si>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</si>
  <si>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</si>
  <si>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</si>
  <si>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</si>
  <si>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</si>
  <si>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</si>
  <si>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</si>
  <si>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</si>
  <si>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</si>
  <si>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</si>
  <si>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</si>
  <si>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</si>
  <si>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</si>
  <si>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</si>
  <si>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</si>
  <si>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</si>
  <si>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</si>
  <si>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</si>
  <si>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</si>
  <si>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</si>
  <si>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</si>
  <si>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</si>
  <si>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</si>
  <si>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</si>
  <si>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</si>
  <si>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</si>
  <si>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</si>
  <si>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</si>
  <si>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</si>
  <si>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</si>
  <si>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</si>
  <si>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</si>
  <si>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</si>
  <si>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</si>
  <si>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</si>
  <si>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</si>
  <si>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</si>
  <si>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</si>
  <si>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</si>
  <si>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</si>
  <si>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</si>
  <si>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</si>
  <si>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</si>
  <si>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</si>
  <si>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</si>
  <si>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</si>
  <si>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</si>
  <si>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</si>
  <si>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</si>
  <si>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</si>
  <si>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</si>
  <si>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</si>
  <si>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</si>
  <si>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</si>
  <si>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</si>
  <si>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</si>
  <si>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</si>
  <si>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</si>
  <si>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</si>
  <si>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</si>
  <si>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</si>
  <si>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</si>
  <si>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</si>
  <si>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</si>
  <si>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</si>
  <si>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</si>
  <si>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</si>
  <si>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</si>
  <si>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</si>
  <si>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</si>
  <si>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</si>
  <si>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</si>
  <si>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</si>
  <si>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</si>
  <si>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</si>
  <si>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</si>
  <si>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</si>
  <si>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</si>
  <si>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</si>
  <si>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</si>
  <si>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</si>
  <si>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</si>
  <si>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</si>
  <si>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</si>
  <si>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</si>
  <si>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</si>
  <si>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</si>
  <si>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</si>
  <si>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</si>
  <si>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</si>
  <si>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</si>
  <si>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</si>
  <si>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</si>
  <si>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</si>
  <si>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</si>
  <si>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</si>
  <si>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</si>
  <si>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</si>
  <si>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</si>
  <si>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</si>
  <si>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</si>
  <si>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</si>
  <si>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</si>
  <si>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</si>
  <si>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</si>
  <si>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</si>
  <si>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</si>
  <si>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</si>
  <si>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</si>
  <si>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</si>
  <si>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</si>
  <si>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</si>
  <si>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</si>
  <si>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</si>
  <si>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</si>
  <si>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</si>
  <si>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</si>
  <si>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</si>
  <si>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</si>
  <si>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</si>
  <si>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</si>
  <si>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</si>
  <si>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</si>
  <si>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</si>
  <si>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</si>
  <si>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</si>
  <si>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</si>
  <si>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</si>
  <si>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</si>
  <si>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</si>
  <si>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</si>
  <si>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</si>
  <si>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</si>
  <si>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</si>
  <si>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</si>
  <si>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</si>
  <si>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</si>
  <si>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</si>
  <si>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</si>
  <si>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</si>
  <si>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</si>
  <si>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</si>
  <si>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</si>
  <si>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</si>
  <si>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</si>
  <si>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</si>
  <si>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</si>
  <si>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</si>
  <si>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</si>
  <si>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</si>
  <si>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</si>
  <si>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</si>
  <si>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</si>
  <si>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</si>
  <si>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</si>
  <si>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</si>
  <si>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</si>
  <si>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</si>
  <si>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</si>
  <si>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</si>
  <si>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</si>
  <si>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</si>
  <si>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</si>
  <si>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</si>
  <si>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</si>
  <si>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</si>
  <si>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</si>
  <si>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</si>
  <si>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</si>
  <si>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</si>
  <si>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</si>
  <si>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</si>
  <si>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</si>
  <si>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</si>
  <si>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</si>
  <si>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</si>
  <si>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</si>
  <si>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</si>
  <si>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</si>
  <si>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</si>
  <si>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</si>
  <si>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</si>
  <si>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</si>
  <si>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</si>
  <si>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</si>
  <si>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</si>
  <si>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</si>
  <si>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</si>
  <si>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</si>
  <si>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</si>
  <si>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</si>
  <si>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</si>
  <si>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</si>
  <si>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</si>
  <si>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</si>
  <si>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</si>
  <si>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</si>
  <si>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</si>
  <si>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</si>
  <si>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</si>
  <si>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</si>
  <si>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</si>
  <si>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</si>
  <si>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</si>
  <si>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</si>
  <si>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</si>
  <si>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</si>
  <si>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</si>
  <si>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</si>
  <si>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</si>
  <si>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</si>
  <si>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</si>
  <si>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</si>
  <si>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</si>
  <si>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</si>
  <si>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</si>
  <si>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</si>
  <si>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</si>
  <si>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</si>
  <si>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</si>
  <si>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</si>
  <si>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</si>
  <si>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</si>
  <si>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</si>
  <si>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</si>
  <si>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</si>
  <si>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</si>
  <si>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</si>
  <si>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</si>
  <si>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</si>
  <si>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</si>
  <si>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</si>
  <si>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</si>
  <si>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</si>
  <si>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</si>
  <si>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</si>
  <si>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</si>
  <si>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</si>
  <si>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</si>
  <si>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</si>
  <si>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</si>
  <si>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</si>
  <si>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</si>
  <si>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</si>
  <si>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</si>
  <si>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</si>
  <si>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</si>
  <si>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</si>
  <si>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</si>
  <si>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</si>
  <si>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</si>
  <si>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</si>
  <si>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</si>
  <si>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</si>
  <si>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</si>
  <si>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</si>
  <si>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</si>
  <si>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</si>
  <si>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</si>
  <si>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</si>
  <si>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</si>
  <si>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</si>
  <si>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</si>
  <si>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</si>
  <si>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</si>
  <si>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</si>
  <si>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</si>
  <si>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</si>
  <si>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</si>
  <si>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</si>
  <si>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</si>
  <si>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</si>
  <si>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</si>
  <si>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</si>
  <si>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</si>
  <si>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</si>
  <si>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</si>
  <si>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</si>
  <si>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</si>
  <si>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</si>
  <si>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</si>
  <si>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</si>
  <si>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</si>
  <si>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</si>
  <si>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</si>
  <si>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</si>
  <si>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</si>
  <si>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</si>
  <si>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</si>
  <si>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</si>
  <si>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</si>
  <si>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</si>
  <si>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</si>
  <si>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</si>
  <si>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</si>
  <si>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</si>
  <si>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</si>
  <si>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</si>
  <si>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</si>
  <si>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</si>
  <si>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</si>
  <si>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</si>
  <si>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</si>
  <si>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</si>
  <si>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</si>
  <si>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</si>
  <si>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</si>
  <si>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</si>
  <si>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</si>
  <si>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</si>
  <si>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</si>
  <si>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</si>
  <si>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</si>
  <si>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</si>
  <si>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</si>
  <si>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</si>
  <si>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</si>
  <si>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</si>
  <si>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</si>
  <si>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</si>
  <si>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</si>
  <si>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</si>
  <si>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</si>
  <si>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</si>
  <si>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</si>
  <si>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</si>
  <si>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</si>
  <si>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</si>
  <si>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</si>
  <si>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</si>
  <si>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</si>
  <si>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</si>
  <si>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</si>
  <si>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</si>
  <si>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</si>
  <si>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</si>
  <si>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</si>
  <si>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</si>
  <si>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</si>
  <si>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</si>
  <si>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</si>
  <si>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</si>
  <si>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</si>
  <si>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</si>
  <si>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</si>
  <si>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</si>
  <si>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</si>
  <si>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</si>
  <si>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</si>
  <si>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</si>
  <si>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</si>
  <si>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</si>
  <si>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</si>
  <si>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</si>
  <si>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</si>
  <si>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</si>
  <si>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</si>
  <si>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</si>
  <si>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</si>
  <si>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</si>
  <si>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</si>
  <si>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</si>
  <si>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</si>
  <si>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</si>
  <si>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</si>
  <si>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</si>
  <si>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</si>
  <si>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</si>
  <si>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</si>
  <si>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</si>
  <si>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</si>
  <si>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</si>
  <si>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</si>
  <si>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</si>
  <si>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</si>
  <si>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</si>
  <si>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</si>
  <si>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</si>
  <si>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</si>
  <si>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</si>
  <si>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</si>
  <si>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</si>
  <si>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</si>
  <si>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</si>
  <si>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</si>
  <si>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</si>
  <si>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</si>
  <si>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</si>
  <si>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</si>
  <si>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</si>
  <si>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</si>
  <si>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</si>
  <si>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</si>
  <si>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</si>
  <si>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</si>
  <si>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</si>
  <si>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</si>
  <si>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</si>
  <si>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</si>
  <si>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</si>
  <si>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</si>
  <si>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</si>
  <si>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</si>
  <si>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</si>
  <si>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</si>
  <si>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</si>
  <si>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</si>
  <si>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</si>
  <si>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</si>
  <si>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</si>
  <si>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</si>
  <si>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</si>
  <si>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</si>
  <si>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</si>
  <si>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</si>
  <si>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</si>
  <si>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</si>
  <si>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</si>
  <si>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</si>
  <si>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</si>
  <si>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</si>
  <si>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</si>
  <si>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</si>
  <si>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</si>
  <si>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</si>
  <si>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</si>
  <si>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</si>
  <si>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</si>
  <si>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</si>
  <si>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</si>
  <si>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</si>
  <si>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</si>
  <si>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</si>
  <si>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</si>
  <si>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</si>
  <si>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</si>
  <si>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</si>
  <si>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</si>
  <si>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</si>
  <si>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</si>
  <si>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</si>
  <si>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</si>
  <si>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</si>
  <si>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</si>
  <si>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</si>
  <si>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</si>
  <si>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</si>
  <si>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</si>
  <si>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</si>
  <si>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</si>
  <si>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</si>
  <si>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</si>
  <si>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</si>
  <si>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</si>
  <si>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</si>
  <si>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</si>
  <si>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</si>
  <si>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</si>
  <si>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</si>
  <si>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</si>
  <si>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</si>
  <si>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</si>
  <si>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</si>
  <si>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</si>
  <si>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</si>
  <si>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</si>
  <si>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</si>
  <si>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</si>
  <si>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</si>
  <si>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</si>
  <si>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</si>
  <si>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</si>
  <si>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</si>
  <si>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</si>
  <si>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</si>
  <si>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</si>
  <si>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</si>
  <si>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</si>
  <si>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</si>
  <si>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</si>
  <si>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</si>
  <si>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</si>
  <si>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</si>
  <si>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</si>
  <si>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</si>
  <si>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</si>
  <si>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</si>
  <si>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</si>
  <si>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</si>
  <si>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</si>
  <si>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</si>
  <si>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</si>
  <si>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</si>
  <si>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</si>
  <si>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</si>
  <si>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</si>
  <si>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</si>
  <si>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</si>
  <si>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</si>
  <si>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</si>
  <si>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</si>
  <si>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</si>
  <si>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</si>
  <si>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</si>
  <si>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</si>
  <si>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</si>
  <si>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</si>
  <si>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</si>
  <si>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</si>
  <si>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</si>
  <si>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</si>
  <si>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</si>
  <si>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</si>
  <si>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</si>
  <si>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</si>
  <si>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</si>
  <si>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</si>
  <si>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</si>
  <si>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</si>
  <si>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</si>
  <si>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</si>
  <si>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</si>
  <si>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</si>
  <si>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</si>
  <si>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</si>
  <si>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</si>
  <si>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</si>
  <si>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</si>
  <si>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</si>
  <si>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</si>
  <si>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</si>
  <si>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</si>
  <si>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</si>
  <si>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</si>
  <si>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</si>
  <si>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</si>
  <si>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</si>
  <si>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</si>
  <si>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</si>
  <si>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</si>
  <si>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</si>
  <si>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</si>
  <si>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</si>
  <si>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</si>
  <si>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</si>
  <si>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</si>
  <si>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</si>
  <si>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</si>
  <si>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</si>
  <si>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</si>
  <si>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</si>
  <si>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</si>
  <si>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</si>
  <si>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</si>
  <si>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</si>
  <si>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</si>
  <si>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</si>
  <si>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</si>
  <si>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</si>
  <si>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</si>
  <si>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</si>
  <si>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</si>
  <si>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</si>
  <si>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</si>
  <si>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</si>
  <si>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</si>
  <si>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</si>
  <si>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</si>
  <si>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</si>
  <si>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</si>
  <si>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</si>
  <si>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</si>
  <si>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</si>
  <si>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</si>
  <si>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</si>
  <si>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</si>
  <si>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</si>
  <si>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</si>
  <si>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</si>
  <si>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</si>
  <si>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</si>
  <si>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</si>
  <si>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</si>
  <si>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</si>
  <si>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</si>
  <si>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</si>
  <si>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</si>
  <si>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</si>
  <si>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</si>
  <si>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</si>
  <si>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</si>
  <si>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</si>
  <si>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</si>
  <si>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</si>
  <si>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</si>
  <si>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</si>
  <si>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</si>
  <si>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</si>
  <si>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</si>
  <si>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</si>
  <si>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</si>
  <si>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</si>
  <si>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</si>
  <si>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</si>
  <si>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</si>
  <si>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</si>
  <si>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</si>
  <si>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</si>
  <si>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</si>
  <si>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</si>
  <si>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</si>
  <si>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</si>
  <si>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</si>
  <si>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</si>
  <si>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</si>
  <si>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</si>
  <si>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</si>
  <si>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</si>
  <si>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</si>
  <si>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</si>
  <si>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</si>
  <si>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</si>
  <si>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</si>
  <si>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</si>
  <si>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</si>
  <si>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</si>
  <si>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</si>
  <si>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</si>
  <si>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</si>
  <si>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</si>
  <si>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</si>
  <si>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</si>
  <si>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</si>
  <si>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</si>
  <si>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</si>
  <si>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</si>
  <si>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</si>
  <si>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</si>
  <si>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</si>
  <si>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</si>
  <si>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</si>
  <si>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</si>
  <si>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</si>
  <si>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</si>
  <si>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</si>
  <si>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</si>
  <si>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</si>
  <si>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</si>
  <si>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</si>
  <si>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</si>
  <si>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</si>
  <si>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</si>
  <si>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</si>
  <si>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</si>
  <si>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</si>
  <si>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</si>
  <si>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</si>
  <si>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</si>
  <si>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</si>
  <si>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</si>
  <si>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</si>
  <si>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</si>
  <si>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</si>
  <si>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</si>
  <si>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</si>
  <si>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</si>
  <si>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</si>
  <si>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</si>
  <si>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</si>
  <si>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</si>
  <si>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</si>
  <si>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</si>
  <si>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</si>
  <si>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</si>
  <si>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</si>
  <si>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</si>
  <si>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</si>
  <si>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</si>
  <si>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</si>
  <si>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</si>
  <si>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</si>
  <si>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</si>
  <si>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</si>
  <si>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</si>
  <si>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</si>
  <si>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</si>
  <si>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</si>
  <si>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</si>
  <si>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</si>
  <si>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</si>
  <si>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</si>
  <si>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</si>
  <si>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</si>
  <si>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</si>
  <si>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</si>
  <si>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</si>
  <si>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</si>
  <si>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</si>
  <si>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</si>
  <si>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</si>
  <si>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</si>
  <si>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</si>
  <si>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</si>
  <si>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</si>
  <si>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</si>
  <si>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</si>
  <si>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</si>
  <si>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</si>
  <si>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</si>
  <si>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</si>
  <si>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</si>
  <si>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</si>
  <si>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</si>
  <si>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</si>
  <si>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</si>
  <si>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</si>
  <si>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</si>
  <si>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</si>
  <si>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</si>
  <si>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</si>
  <si>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</si>
  <si>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</si>
  <si>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</si>
  <si>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</si>
  <si>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</si>
  <si>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</si>
  <si>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</si>
  <si>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</si>
  <si>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</si>
  <si>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</si>
  <si>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</si>
  <si>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</si>
  <si>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</si>
  <si>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</si>
  <si>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</si>
  <si>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</si>
  <si>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</si>
  <si>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</si>
  <si>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</si>
  <si>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</si>
  <si>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</si>
  <si>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</si>
  <si>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</si>
  <si>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</si>
  <si>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</si>
  <si>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</si>
  <si>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</si>
  <si>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</si>
  <si>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</si>
  <si>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</si>
  <si>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</si>
  <si>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</si>
  <si>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</si>
  <si>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</si>
  <si>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</si>
  <si>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</si>
  <si>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</si>
  <si>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</si>
  <si>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</si>
  <si>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</si>
  <si>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</si>
  <si>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</si>
  <si>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</si>
  <si>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</si>
  <si>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</si>
  <si>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</si>
  <si>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</si>
  <si>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</si>
  <si>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</si>
  <si>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</si>
  <si>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</si>
  <si>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</si>
  <si>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</si>
  <si>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</si>
  <si>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</si>
  <si>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</si>
  <si>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</si>
  <si>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</si>
  <si>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</si>
  <si>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</si>
  <si>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</si>
  <si>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</si>
  <si>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</si>
  <si>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</si>
  <si>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</si>
  <si>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</si>
  <si>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</si>
  <si>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</si>
  <si>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</si>
  <si>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</si>
  <si>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</si>
  <si>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</si>
  <si>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</si>
  <si>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</si>
  <si>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</si>
  <si>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</si>
  <si>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</si>
  <si>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</si>
  <si>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</si>
  <si>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</si>
  <si>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</si>
  <si>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</si>
  <si>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</si>
  <si>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</si>
  <si>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</si>
  <si>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</si>
  <si>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</si>
  <si>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</si>
  <si>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</si>
  <si>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</si>
  <si>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</si>
  <si>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</si>
  <si>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</si>
  <si>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</si>
  <si>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</si>
  <si>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</si>
  <si>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</si>
  <si>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</si>
  <si>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</si>
  <si>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</si>
  <si>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</si>
  <si>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</si>
  <si>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</si>
  <si>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</si>
  <si>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</si>
  <si>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</si>
  <si>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</si>
  <si>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</si>
  <si>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</si>
  <si>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</si>
  <si>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</si>
  <si>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</si>
  <si>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</si>
  <si>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</si>
  <si>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</si>
  <si>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</si>
  <si>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</si>
  <si>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</si>
  <si>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</si>
  <si>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</si>
  <si>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</si>
  <si>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</si>
  <si>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</si>
  <si>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</si>
  <si>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</si>
  <si>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</si>
  <si>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</si>
  <si>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</si>
  <si>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</si>
  <si>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</si>
  <si>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</si>
  <si>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</si>
  <si>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</si>
  <si>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</si>
  <si>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</si>
  <si>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</si>
  <si>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</si>
  <si>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</si>
  <si>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</si>
  <si>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</si>
  <si>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</si>
  <si>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</si>
  <si>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</si>
  <si>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</si>
  <si>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</si>
  <si>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</si>
  <si>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</si>
  <si>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</si>
  <si>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</si>
  <si>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</si>
  <si>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</si>
  <si>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</si>
  <si>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</si>
  <si>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</si>
  <si>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</si>
  <si>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</si>
  <si>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</si>
  <si>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</si>
  <si>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</si>
  <si>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</si>
  <si>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</si>
  <si>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</si>
  <si>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</si>
  <si>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</si>
  <si>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</si>
  <si>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</si>
  <si>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</si>
  <si>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</si>
  <si>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</si>
  <si>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</si>
  <si>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</si>
  <si>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</si>
  <si>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</si>
  <si>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</si>
  <si>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</si>
  <si>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</si>
  <si>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</si>
  <si>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</si>
  <si>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</si>
  <si>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</si>
  <si>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</si>
  <si>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</si>
  <si>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</si>
  <si>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</si>
  <si>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</si>
  <si>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</si>
  <si>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</si>
  <si>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</si>
  <si>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</si>
  <si>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</si>
  <si>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</si>
  <si>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</si>
  <si>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</si>
  <si>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</si>
  <si>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</si>
  <si>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</si>
  <si>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</si>
  <si>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</si>
  <si>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</si>
  <si>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</si>
  <si>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</si>
  <si>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</si>
  <si>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</si>
  <si>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</si>
  <si>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</si>
  <si>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</si>
  <si>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</si>
  <si>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</si>
  <si>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</si>
  <si>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</si>
  <si>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</si>
  <si>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</si>
  <si>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</si>
  <si>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</si>
  <si>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</si>
  <si>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</si>
  <si>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</si>
  <si>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</si>
  <si>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</si>
  <si>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</si>
  <si>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</si>
  <si>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</si>
  <si>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</si>
  <si>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</si>
  <si>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</si>
  <si>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</si>
  <si>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</si>
  <si>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</si>
  <si>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</si>
  <si>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</si>
  <si>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</si>
  <si>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</si>
  <si>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</si>
  <si>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</si>
  <si>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</si>
  <si>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</si>
  <si>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</si>
  <si>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</si>
  <si>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</si>
  <si>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</si>
  <si>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</si>
  <si>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</si>
  <si>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</si>
  <si>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</si>
  <si>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</si>
  <si>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</si>
  <si>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</si>
  <si>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</si>
  <si>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</si>
  <si>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</si>
  <si>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</si>
  <si>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</si>
  <si>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</si>
  <si>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</si>
  <si>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</si>
  <si>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</si>
  <si>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</si>
  <si>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</si>
  <si>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</si>
  <si>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</si>
  <si>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</si>
  <si>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</si>
  <si>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</si>
  <si>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</si>
  <si>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</si>
  <si>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</si>
  <si>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</si>
  <si>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</si>
  <si>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</si>
  <si>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</si>
  <si>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</si>
  <si>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</si>
  <si>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</si>
  <si>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</si>
  <si>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</si>
  <si>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</si>
  <si>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</si>
  <si>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</si>
  <si>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</si>
  <si>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</si>
  <si>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</si>
  <si>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</si>
  <si>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</si>
  <si>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</si>
  <si>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</si>
  <si>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</si>
  <si>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</si>
  <si>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</si>
  <si>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</si>
  <si>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</si>
  <si>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</si>
  <si>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</si>
  <si>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</si>
  <si>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</si>
  <si>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</si>
  <si>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</si>
  <si>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</si>
  <si>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</si>
  <si>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</si>
  <si>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</si>
  <si>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</si>
  <si>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</si>
  <si>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</si>
  <si>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</si>
  <si>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</si>
  <si>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</si>
  <si>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</si>
  <si>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</si>
  <si>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</si>
  <si>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</si>
  <si>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</si>
  <si>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</si>
  <si>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</si>
  <si>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</si>
  <si>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</si>
  <si>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</si>
  <si>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</si>
  <si>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</si>
  <si>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</si>
  <si>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</si>
  <si>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</si>
  <si>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</si>
  <si>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</si>
  <si>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</si>
  <si>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</si>
  <si>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</si>
  <si>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</si>
  <si>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</si>
  <si>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</si>
  <si>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</si>
  <si>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</si>
  <si>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</si>
  <si>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</si>
  <si>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</si>
  <si>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</si>
  <si>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</si>
  <si>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</si>
  <si>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</si>
  <si>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</si>
  <si>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</si>
  <si>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</si>
  <si>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</si>
  <si>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</si>
  <si>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</si>
  <si>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</si>
  <si>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</si>
  <si>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</si>
  <si>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</si>
  <si>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</si>
  <si>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</si>
  <si>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</si>
  <si>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</si>
  <si>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</si>
  <si>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</si>
  <si>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</si>
  <si>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</si>
  <si>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</si>
  <si>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</si>
  <si>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</si>
  <si>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</si>
  <si>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</si>
  <si>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</si>
  <si>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</si>
  <si>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</si>
  <si>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</si>
  <si>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</si>
  <si>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</si>
  <si>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</si>
  <si>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</si>
  <si>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</si>
  <si>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</si>
  <si>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</si>
  <si>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</si>
  <si>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</si>
  <si>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</si>
  <si>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</si>
  <si>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</si>
  <si>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</si>
  <si>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</si>
  <si>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</si>
  <si>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</si>
  <si>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</si>
  <si>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</si>
  <si>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</si>
  <si>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</si>
  <si>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</si>
  <si>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</si>
  <si>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</si>
  <si>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</si>
  <si>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</si>
  <si>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</si>
  <si>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</si>
  <si>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</si>
  <si>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</si>
  <si>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</si>
  <si>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</si>
  <si>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</si>
  <si>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</si>
  <si>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</si>
  <si>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</si>
  <si>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</si>
  <si>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</si>
  <si>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</si>
  <si>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</si>
  <si>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</si>
  <si>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</si>
  <si>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</si>
  <si>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</si>
  <si>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</si>
  <si>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</si>
  <si>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</si>
  <si>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</si>
  <si>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</si>
  <si>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</si>
  <si>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</si>
  <si>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</si>
  <si>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</si>
  <si>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</si>
  <si>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</si>
  <si>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</si>
  <si>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</si>
  <si>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</si>
  <si>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</si>
  <si>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</si>
  <si>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</si>
  <si>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</si>
  <si>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</si>
  <si>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</si>
  <si>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</si>
  <si>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</si>
  <si>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</si>
  <si>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</si>
  <si>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</si>
  <si>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</si>
  <si>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</si>
  <si>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</si>
  <si>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</si>
  <si>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</si>
  <si>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</si>
  <si>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</si>
  <si>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</si>
  <si>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</si>
  <si>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</si>
  <si>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</si>
  <si>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</si>
  <si>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</si>
  <si>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</si>
  <si>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</si>
  <si>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</si>
  <si>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</si>
  <si>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</si>
  <si>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</si>
  <si>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</si>
  <si>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</si>
  <si>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</si>
  <si>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</si>
  <si>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</si>
  <si>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</si>
  <si>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</si>
  <si>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</si>
  <si>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</si>
  <si>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</si>
  <si>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</si>
  <si>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</si>
  <si>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</si>
  <si>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</si>
  <si>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</si>
  <si>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</si>
  <si>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</si>
  <si>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</si>
  <si>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</si>
  <si>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</si>
  <si>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</si>
  <si>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</si>
  <si>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</si>
  <si>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</si>
  <si>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</si>
  <si>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</si>
  <si>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</si>
  <si>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</si>
  <si>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</si>
  <si>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</si>
  <si>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</si>
  <si>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</si>
  <si>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</si>
  <si>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</si>
  <si>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</si>
  <si>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</si>
  <si>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</si>
  <si>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</si>
  <si>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</si>
  <si>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</si>
  <si>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</si>
  <si>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</si>
  <si>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</si>
  <si>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</si>
  <si>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</si>
  <si>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</si>
  <si>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</si>
  <si>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</si>
  <si>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</si>
  <si>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</si>
  <si>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</si>
  <si>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</si>
  <si>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</si>
  <si>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</si>
  <si>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</si>
  <si>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</si>
  <si>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</si>
  <si>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</si>
  <si>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</si>
  <si>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</si>
  <si>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</si>
  <si>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</si>
  <si>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</si>
  <si>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</si>
  <si>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</si>
  <si>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</si>
  <si>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</si>
  <si>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</si>
  <si>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</si>
  <si>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</si>
  <si>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</si>
  <si>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</si>
  <si>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</si>
  <si>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</si>
  <si>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</si>
  <si>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</si>
  <si>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</si>
  <si>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</si>
  <si>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</si>
  <si>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</si>
  <si>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</si>
  <si>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</si>
  <si>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</si>
  <si>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</si>
  <si>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</si>
  <si>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</si>
  <si>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</si>
  <si>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</si>
  <si>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</si>
  <si>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</si>
  <si>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</si>
  <si>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</si>
  <si>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</si>
  <si>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</si>
  <si>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</si>
  <si>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</si>
  <si>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</si>
  <si>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</si>
  <si>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</si>
  <si>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</si>
  <si>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</si>
  <si>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</si>
  <si>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</si>
  <si>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</si>
  <si>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</si>
  <si>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</si>
  <si>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</si>
  <si>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</si>
  <si>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</si>
  <si>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</si>
  <si>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</si>
  <si>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</si>
  <si>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</si>
  <si>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</si>
  <si>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</si>
  <si>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</si>
  <si>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</si>
  <si>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</si>
  <si>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</si>
  <si>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</si>
  <si>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</si>
  <si>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</si>
  <si>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</si>
  <si>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</si>
  <si>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</si>
  <si>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</si>
  <si>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</si>
  <si>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</si>
  <si>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</si>
  <si>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</si>
  <si>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</si>
  <si>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</si>
  <si>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</si>
  <si>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</si>
  <si>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</si>
  <si>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</si>
  <si>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</si>
  <si>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</si>
  <si>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</si>
  <si>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</si>
  <si>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</si>
  <si>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</si>
  <si>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</si>
  <si>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</si>
  <si>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</si>
  <si>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</si>
  <si>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</si>
  <si>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</si>
  <si>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</si>
  <si>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</si>
  <si>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</si>
  <si>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</si>
  <si>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</si>
  <si>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</si>
  <si>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</si>
  <si>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</si>
  <si>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</si>
  <si>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</si>
  <si>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</si>
  <si>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</si>
  <si>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</si>
  <si>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</si>
  <si>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</si>
  <si>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</si>
  <si>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</si>
  <si>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</si>
  <si>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</si>
  <si>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</si>
  <si>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</si>
  <si>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</si>
  <si>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</si>
  <si>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</si>
  <si>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</si>
  <si>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</si>
  <si>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</si>
  <si>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</si>
  <si>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</si>
  <si>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</si>
  <si>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</si>
  <si>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</si>
  <si>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</si>
  <si>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</si>
  <si>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</si>
  <si>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</si>
  <si>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</si>
  <si>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</si>
  <si>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</si>
  <si>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</si>
  <si>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</si>
  <si>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</si>
  <si>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</si>
  <si>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</si>
  <si>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</si>
  <si>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</si>
  <si>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</si>
  <si>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</si>
  <si>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</si>
  <si>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</si>
  <si>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</si>
  <si>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</si>
  <si>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</si>
  <si>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</si>
  <si>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</si>
  <si>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</si>
  <si>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</si>
  <si>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</si>
  <si>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</si>
  <si>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</si>
  <si>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</si>
  <si>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</si>
  <si>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</si>
  <si>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</si>
  <si>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</si>
  <si>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</si>
  <si>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</si>
  <si>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</si>
  <si>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</si>
  <si>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</si>
  <si>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</si>
  <si>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</si>
  <si>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</si>
  <si>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</si>
  <si>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</si>
  <si>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</si>
  <si>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</si>
  <si>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</si>
  <si>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</si>
  <si>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</si>
  <si>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</si>
  <si>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</si>
  <si>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</si>
  <si>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</si>
  <si>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</si>
  <si>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</si>
  <si>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</si>
  <si>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</si>
  <si>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</si>
  <si>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</si>
  <si>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</si>
  <si>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</si>
  <si>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</si>
  <si>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</si>
  <si>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</si>
  <si>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</si>
  <si>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</si>
  <si>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</si>
  <si>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</si>
  <si>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</si>
  <si>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</si>
  <si>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</si>
  <si>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</si>
  <si>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</si>
  <si>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</si>
  <si>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Ήρεμη</t>
  </si>
  <si>
    <t>Άπνοια</t>
  </si>
  <si>
    <t>Ελαφρά Κυματώδης</t>
  </si>
  <si>
    <t>Δ</t>
  </si>
  <si>
    <t>Πολύ Κυματώδης</t>
  </si>
  <si>
    <t xml:space="preserve">Δ </t>
  </si>
  <si>
    <t>ΒΑ</t>
  </si>
  <si>
    <t>Α</t>
  </si>
  <si>
    <t>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</si>
</sst>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408]h:mm\ AM/PM;@"/>
  </numFmts>
  <fonts count="7" x14ac:knownFonts="1"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0" fillId="4" borderId="14" xfId="0" applyFont="1" applyFill="1" applyBorder="1" applyProtection="1"/>
    <xf numFmtId="0" fontId="0" fillId="4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0" fillId="0" borderId="3" xfId="0" applyFont="1" applyBorder="1" applyProtection="1"/>
    <xf numFmtId="0" fontId="0" fillId="0" borderId="2" xfId="0" applyFont="1" applyBorder="1" applyProtection="1"/>
    <xf numFmtId="0" fontId="0" fillId="0" borderId="8" xfId="0" applyFont="1" applyBorder="1" applyProtection="1"/>
    <xf numFmtId="14" fontId="0" fillId="0" borderId="2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2" fontId="0" fillId="3" borderId="2" xfId="0" applyNumberFormat="1" applyFont="1" applyFill="1" applyBorder="1" applyProtection="1"/>
    <xf numFmtId="0" fontId="0" fillId="2" borderId="2" xfId="0" applyFont="1" applyFill="1" applyBorder="1" applyProtection="1"/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textRotation="90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textRotation="90" wrapText="1"/>
      <protection locked="0"/>
    </xf>
    <xf numFmtId="0" fontId="2" fillId="2" borderId="12" xfId="0" applyFont="1" applyFill="1" applyBorder="1" applyAlignment="1" applyProtection="1">
      <alignment horizontal="center" textRotation="90" wrapText="1"/>
      <protection locked="0"/>
    </xf>
    <xf numFmtId="0" fontId="2" fillId="2" borderId="1" xfId="0" applyFont="1" applyFill="1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 applyProtection="1">
      <alignment horizontal="center" textRotation="90" wrapText="1"/>
      <protection locked="0"/>
    </xf>
    <xf numFmtId="0" fontId="2" fillId="0" borderId="6" xfId="0" applyFont="1" applyBorder="1" applyAlignment="1" applyProtection="1">
      <alignment horizontal="center" textRotation="90" wrapText="1"/>
      <protection locked="0"/>
    </xf>
    <xf numFmtId="0" fontId="2" fillId="0" borderId="3" xfId="0" applyFont="1" applyBorder="1" applyAlignment="1" applyProtection="1">
      <alignment horizontal="center" textRotation="90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textRotation="90" wrapText="1"/>
      <protection locked="0"/>
    </xf>
    <xf numFmtId="0" fontId="2" fillId="2" borderId="3" xfId="0" applyFont="1" applyFill="1" applyBorder="1" applyAlignment="1" applyProtection="1">
      <alignment horizontal="center" textRotation="90" wrapText="1"/>
      <protection locked="0"/>
    </xf>
    <xf numFmtId="0" fontId="2" fillId="2" borderId="2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Border="1" applyAlignment="1" applyProtection="1">
      <alignment horizontal="center" textRotation="90" wrapText="1"/>
      <protection locked="0"/>
    </xf>
    <xf numFmtId="0" fontId="2" fillId="0" borderId="2" xfId="0" applyFont="1" applyBorder="1" applyAlignment="1" applyProtection="1">
      <alignment horizont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8"/>
  <sheetViews>
    <sheetView tabSelected="1" zoomScaleNormal="100" workbookViewId="0">
      <pane ySplit="4" topLeftCell="A5" activePane="bottomLeft" state="frozen"/>
      <selection pane="bottomLeft" activeCell="A3" sqref="A3:A4"/>
    </sheetView>
  </sheetViews>
  <sheetFormatPr defaultColWidth="9.140625" defaultRowHeight="12.75" x14ac:dyDescent="0.2"/>
  <cols>
    <col min="1" max="1" width="17.7109375" style="1" bestFit="1" customWidth="1"/>
    <col min="2" max="2" width="16.7109375" style="1" bestFit="1" customWidth="1"/>
    <col min="3" max="3" width="30.140625" style="1" bestFit="1" customWidth="1"/>
    <col min="4" max="4" width="20.7109375" style="7" bestFit="1" customWidth="1"/>
    <col min="5" max="5" width="55.85546875" style="1" customWidth="1"/>
    <col min="6" max="6" width="14.140625" style="7" bestFit="1" customWidth="1"/>
    <col min="7" max="7" width="13.42578125" style="7" bestFit="1" customWidth="1"/>
    <col min="8" max="9" width="9.140625" style="7" bestFit="1" customWidth="1"/>
    <col min="10" max="11" width="9.28515625" style="1" bestFit="1" customWidth="1"/>
    <col min="12" max="15" width="7.85546875" style="1" bestFit="1" customWidth="1"/>
    <col min="16" max="16" width="8.140625" style="1" bestFit="1" customWidth="1"/>
    <col min="17" max="16384" width="9.140625" style="1"/>
  </cols>
  <sheetData>
    <row r="1" spans="1:22" ht="15.75" thickBot="1" x14ac:dyDescent="0.3">
      <c r="A1" s="8" t="s">
        <v>5336</v>
      </c>
      <c r="B1" s="9"/>
      <c r="C1" s="9"/>
      <c r="D1" s="9"/>
      <c r="E1" s="9"/>
      <c r="F1" s="9"/>
      <c r="G1" s="9"/>
      <c r="H1" s="9"/>
      <c r="I1" s="10"/>
      <c r="J1" s="14" t="s">
        <v>0</v>
      </c>
      <c r="K1" s="15"/>
      <c r="L1" s="15"/>
      <c r="M1" s="15"/>
      <c r="N1" s="15"/>
      <c r="O1" s="15"/>
      <c r="P1" s="16"/>
      <c r="Q1" s="8" t="s">
        <v>1</v>
      </c>
      <c r="R1" s="9"/>
      <c r="S1" s="9"/>
      <c r="T1" s="9"/>
      <c r="U1" s="9"/>
      <c r="V1" s="10"/>
    </row>
    <row r="2" spans="1:22" ht="15.75" thickBot="1" x14ac:dyDescent="0.3">
      <c r="A2" s="11"/>
      <c r="B2" s="12"/>
      <c r="C2" s="12"/>
      <c r="D2" s="12"/>
      <c r="E2" s="12"/>
      <c r="F2" s="12"/>
      <c r="G2" s="12"/>
      <c r="H2" s="12"/>
      <c r="I2" s="13"/>
      <c r="J2" s="17" t="s">
        <v>2</v>
      </c>
      <c r="K2" s="18"/>
      <c r="L2" s="19" t="s">
        <v>3</v>
      </c>
      <c r="M2" s="20"/>
      <c r="N2" s="20"/>
      <c r="O2" s="20"/>
      <c r="P2" s="21"/>
      <c r="Q2" s="11"/>
      <c r="R2" s="12"/>
      <c r="S2" s="12"/>
      <c r="T2" s="12"/>
      <c r="U2" s="12"/>
      <c r="V2" s="13"/>
    </row>
    <row r="3" spans="1:22" ht="97.5" customHeight="1" x14ac:dyDescent="0.2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5335</v>
      </c>
      <c r="G3" s="32" t="s">
        <v>5337</v>
      </c>
      <c r="H3" s="31" t="s">
        <v>9</v>
      </c>
      <c r="I3" s="31" t="s">
        <v>10</v>
      </c>
      <c r="J3" s="33" t="s">
        <v>11</v>
      </c>
      <c r="K3" s="33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5" t="s">
        <v>17</v>
      </c>
      <c r="Q3" s="31" t="s">
        <v>19</v>
      </c>
      <c r="R3" s="31" t="s">
        <v>20</v>
      </c>
      <c r="S3" s="31" t="s">
        <v>21</v>
      </c>
      <c r="T3" s="31" t="s">
        <v>22</v>
      </c>
      <c r="U3" s="36" t="s">
        <v>23</v>
      </c>
      <c r="V3" s="37"/>
    </row>
    <row r="4" spans="1:22" ht="30" thickBot="1" x14ac:dyDescent="0.25">
      <c r="A4" s="38"/>
      <c r="B4" s="39"/>
      <c r="C4" s="39"/>
      <c r="D4" s="40"/>
      <c r="E4" s="40"/>
      <c r="F4" s="39"/>
      <c r="G4" s="39"/>
      <c r="H4" s="38"/>
      <c r="I4" s="38"/>
      <c r="J4" s="41"/>
      <c r="K4" s="41"/>
      <c r="L4" s="42"/>
      <c r="M4" s="42"/>
      <c r="N4" s="42"/>
      <c r="O4" s="42"/>
      <c r="P4" s="43" t="s">
        <v>18</v>
      </c>
      <c r="Q4" s="38"/>
      <c r="R4" s="38"/>
      <c r="S4" s="38"/>
      <c r="T4" s="38"/>
      <c r="U4" s="44"/>
      <c r="V4" s="45"/>
    </row>
    <row r="5" spans="1:22" s="2" customFormat="1" ht="13.5" thickBot="1" x14ac:dyDescent="0.25">
      <c r="A5" s="22" t="s">
        <v>26</v>
      </c>
      <c r="B5" s="23" t="s">
        <v>117</v>
      </c>
      <c r="C5" s="24" t="s">
        <v>2287</v>
      </c>
      <c r="D5" s="6" t="str">
        <f ca="1">INDIRECT(CONCATENATE("DATA!D",TEXT(MATCH(C5,DATA!$S$1:$S$2656,0),0)))</f>
        <v>GRBW119049001101</v>
      </c>
      <c r="E5" s="5" t="str">
        <f ca="1">INDIRECT(CONCATENATE("DATA!B",TEXT(MATCH(C5,DATA!$S$1:$S$2656,0),0)))</f>
        <v>Μέσον ακτής</v>
      </c>
      <c r="F5" s="25">
        <v>42540</v>
      </c>
      <c r="G5" s="26">
        <v>0.3215277777777778</v>
      </c>
      <c r="H5" s="25">
        <v>42540</v>
      </c>
      <c r="I5" s="25">
        <v>42541</v>
      </c>
      <c r="J5" s="27">
        <v>3</v>
      </c>
      <c r="K5" s="27">
        <v>11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3" t="s">
        <v>5338</v>
      </c>
      <c r="R5" s="23" t="s">
        <v>5339</v>
      </c>
      <c r="S5" s="23" t="s">
        <v>5334</v>
      </c>
      <c r="T5" s="23" t="s">
        <v>5334</v>
      </c>
      <c r="U5" s="29"/>
      <c r="V5" s="30"/>
    </row>
    <row r="6" spans="1:22" s="2" customFormat="1" ht="13.5" thickBot="1" x14ac:dyDescent="0.25">
      <c r="A6" s="22" t="s">
        <v>26</v>
      </c>
      <c r="B6" s="23" t="s">
        <v>117</v>
      </c>
      <c r="C6" s="24" t="s">
        <v>225</v>
      </c>
      <c r="D6" s="6" t="str">
        <f ca="1">INDIRECT(CONCATENATE("DATA!D",TEXT(MATCH(C6,DATA!$S$1:$S$2656,0),0)))</f>
        <v>GRBW129006008101</v>
      </c>
      <c r="E6" s="5" t="str">
        <f ca="1">INDIRECT(CONCATENATE("DATA!B",TEXT(MATCH(C6,DATA!$S$1:$S$2656,0),0)))</f>
        <v>Κέντρο ακτής</v>
      </c>
      <c r="F6" s="25">
        <v>42540</v>
      </c>
      <c r="G6" s="26">
        <v>0.33402777777777781</v>
      </c>
      <c r="H6" s="25">
        <v>42540</v>
      </c>
      <c r="I6" s="25">
        <v>42541</v>
      </c>
      <c r="J6" s="27">
        <v>7</v>
      </c>
      <c r="K6" s="27">
        <v>15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3" t="s">
        <v>5338</v>
      </c>
      <c r="R6" s="23" t="s">
        <v>5339</v>
      </c>
      <c r="S6" s="23" t="s">
        <v>5334</v>
      </c>
      <c r="T6" s="23" t="s">
        <v>5334</v>
      </c>
      <c r="U6" s="29"/>
      <c r="V6" s="30"/>
    </row>
    <row r="7" spans="1:22" s="2" customFormat="1" ht="13.5" thickBot="1" x14ac:dyDescent="0.25">
      <c r="A7" s="22" t="s">
        <v>26</v>
      </c>
      <c r="B7" s="23" t="s">
        <v>111</v>
      </c>
      <c r="C7" s="24" t="s">
        <v>2351</v>
      </c>
      <c r="D7" s="6" t="str">
        <f ca="1">INDIRECT(CONCATENATE("DATA!D",TEXT(MATCH(C7,DATA!$S$1:$S$2656,0),0)))</f>
        <v>GRBW119027003101</v>
      </c>
      <c r="E7" s="5" t="str">
        <f ca="1">INDIRECT(CONCATENATE("DATA!B",TEXT(MATCH(C7,DATA!$S$1:$S$2656,0),0)))</f>
        <v>Έναντι οικισμού Ασπροβάλτα. 430 μ. από το νοτιοδυτικό άκρο της ακτής</v>
      </c>
      <c r="F7" s="25">
        <v>42540</v>
      </c>
      <c r="G7" s="26">
        <v>0.34375</v>
      </c>
      <c r="H7" s="25">
        <v>42540</v>
      </c>
      <c r="I7" s="25">
        <v>42541</v>
      </c>
      <c r="J7" s="27">
        <v>0</v>
      </c>
      <c r="K7" s="27">
        <v>1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3" t="s">
        <v>5338</v>
      </c>
      <c r="R7" s="23" t="s">
        <v>5339</v>
      </c>
      <c r="S7" s="23" t="s">
        <v>5334</v>
      </c>
      <c r="T7" s="23" t="s">
        <v>5334</v>
      </c>
      <c r="U7" s="29"/>
      <c r="V7" s="30"/>
    </row>
    <row r="8" spans="1:22" s="2" customFormat="1" ht="13.5" thickBot="1" x14ac:dyDescent="0.25">
      <c r="A8" s="22" t="s">
        <v>26</v>
      </c>
      <c r="B8" s="23" t="s">
        <v>111</v>
      </c>
      <c r="C8" s="24" t="s">
        <v>2355</v>
      </c>
      <c r="D8" s="6" t="str">
        <f ca="1">INDIRECT(CONCATENATE("DATA!D",TEXT(MATCH(C8,DATA!$S$1:$S$2656,0),0)))</f>
        <v>GRBW119027004101</v>
      </c>
      <c r="E8" s="5" t="str">
        <f ca="1">INDIRECT(CONCATENATE("DATA!B",TEXT(MATCH(C8,DATA!$S$1:$S$2656,0),0)))</f>
        <v>Έναντι οικισμού Βρασνά. 1075 μ. από το νοτιοδυτικό άκρο της ακτής</v>
      </c>
      <c r="F8" s="25">
        <v>42540</v>
      </c>
      <c r="G8" s="26">
        <v>0.35347222222222219</v>
      </c>
      <c r="H8" s="25">
        <v>42540</v>
      </c>
      <c r="I8" s="25">
        <v>42541</v>
      </c>
      <c r="J8" s="27">
        <v>6</v>
      </c>
      <c r="K8" s="27">
        <v>2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3" t="s">
        <v>5338</v>
      </c>
      <c r="R8" s="23" t="s">
        <v>5339</v>
      </c>
      <c r="S8" s="23" t="s">
        <v>5334</v>
      </c>
      <c r="T8" s="23" t="s">
        <v>5334</v>
      </c>
      <c r="U8" s="29"/>
      <c r="V8" s="30"/>
    </row>
    <row r="9" spans="1:22" s="2" customFormat="1" ht="13.5" thickBot="1" x14ac:dyDescent="0.25">
      <c r="A9" s="22" t="s">
        <v>26</v>
      </c>
      <c r="B9" s="23" t="s">
        <v>111</v>
      </c>
      <c r="C9" s="24" t="s">
        <v>2363</v>
      </c>
      <c r="D9" s="6" t="str">
        <f ca="1">INDIRECT(CONCATENATE("DATA!D",TEXT(MATCH(C9,DATA!$S$1:$S$2656,0),0)))</f>
        <v>GRBW109027018101</v>
      </c>
      <c r="E9" s="5" t="str">
        <f ca="1">INDIRECT(CONCATENATE("DATA!B",TEXT(MATCH(C9,DATA!$S$1:$S$2656,0),0)))</f>
        <v>Μέσον ακτής</v>
      </c>
      <c r="F9" s="25">
        <v>42540</v>
      </c>
      <c r="G9" s="26">
        <v>0.36041666666666666</v>
      </c>
      <c r="H9" s="25">
        <v>42540</v>
      </c>
      <c r="I9" s="25">
        <v>42541</v>
      </c>
      <c r="J9" s="27">
        <v>0</v>
      </c>
      <c r="K9" s="27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3" t="s">
        <v>5338</v>
      </c>
      <c r="R9" s="23" t="s">
        <v>5339</v>
      </c>
      <c r="S9" s="23" t="s">
        <v>5334</v>
      </c>
      <c r="T9" s="23" t="s">
        <v>5334</v>
      </c>
      <c r="U9" s="29"/>
      <c r="V9" s="30"/>
    </row>
    <row r="10" spans="1:22" s="2" customFormat="1" ht="13.5" thickBot="1" x14ac:dyDescent="0.25">
      <c r="A10" s="22" t="s">
        <v>26</v>
      </c>
      <c r="B10" s="23" t="s">
        <v>111</v>
      </c>
      <c r="C10" s="24" t="s">
        <v>2359</v>
      </c>
      <c r="D10" s="6" t="str">
        <f ca="1">INDIRECT(CONCATENATE("DATA!D",TEXT(MATCH(C10,DATA!$S$1:$S$2656,0),0)))</f>
        <v>GRBW109027019101</v>
      </c>
      <c r="E10" s="5" t="str">
        <f ca="1">INDIRECT(CONCATENATE("DATA!B",TEXT(MATCH(C10,DATA!$S$1:$S$2656,0),0)))</f>
        <v>125 μ. από το δυτικό άκρο της ακτής</v>
      </c>
      <c r="F10" s="25">
        <v>42540</v>
      </c>
      <c r="G10" s="26">
        <v>0.36736111111111108</v>
      </c>
      <c r="H10" s="25">
        <v>42540</v>
      </c>
      <c r="I10" s="25">
        <v>42541</v>
      </c>
      <c r="J10" s="27">
        <v>2</v>
      </c>
      <c r="K10" s="27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3" t="s">
        <v>5338</v>
      </c>
      <c r="R10" s="23" t="s">
        <v>5339</v>
      </c>
      <c r="S10" s="23" t="s">
        <v>5334</v>
      </c>
      <c r="T10" s="23" t="s">
        <v>5334</v>
      </c>
      <c r="U10" s="29"/>
      <c r="V10" s="30"/>
    </row>
    <row r="11" spans="1:22" s="2" customFormat="1" ht="13.5" thickBot="1" x14ac:dyDescent="0.25">
      <c r="A11" s="22" t="s">
        <v>26</v>
      </c>
      <c r="B11" s="23" t="s">
        <v>118</v>
      </c>
      <c r="C11" s="24" t="s">
        <v>2328</v>
      </c>
      <c r="D11" s="6" t="str">
        <f ca="1">INDIRECT(CONCATENATE("DATA!D",TEXT(MATCH(C11,DATA!$S$1:$S$2656,0),0)))</f>
        <v>GRBW109056016101</v>
      </c>
      <c r="E11" s="5" t="str">
        <f ca="1">INDIRECT(CONCATENATE("DATA!B",TEXT(MATCH(C11,DATA!$S$1:$S$2656,0),0)))</f>
        <v>290 μ. από το νοτιοανατολικό άκρο της ακτής</v>
      </c>
      <c r="F11" s="25">
        <v>42540</v>
      </c>
      <c r="G11" s="26">
        <v>0.38125000000000003</v>
      </c>
      <c r="H11" s="25">
        <v>42540</v>
      </c>
      <c r="I11" s="25">
        <v>42541</v>
      </c>
      <c r="J11" s="27">
        <v>25</v>
      </c>
      <c r="K11" s="27">
        <v>25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3" t="s">
        <v>5338</v>
      </c>
      <c r="R11" s="23" t="s">
        <v>5339</v>
      </c>
      <c r="S11" s="23" t="s">
        <v>5334</v>
      </c>
      <c r="T11" s="23" t="s">
        <v>5334</v>
      </c>
      <c r="U11" s="29"/>
      <c r="V11" s="30"/>
    </row>
    <row r="12" spans="1:22" s="2" customFormat="1" ht="13.5" thickBot="1" x14ac:dyDescent="0.25">
      <c r="A12" s="22" t="s">
        <v>26</v>
      </c>
      <c r="B12" s="23" t="s">
        <v>118</v>
      </c>
      <c r="C12" s="24" t="s">
        <v>2332</v>
      </c>
      <c r="D12" s="6" t="str">
        <f ca="1">INDIRECT(CONCATENATE("DATA!D",TEXT(MATCH(C12,DATA!$S$1:$S$2656,0),0)))</f>
        <v>GRBW109056011101</v>
      </c>
      <c r="E12" s="5" t="str">
        <f ca="1">INDIRECT(CONCATENATE("DATA!B",TEXT(MATCH(C12,DATA!$S$1:$S$2656,0),0)))</f>
        <v>40 μ. από το ανατολικό άκρο της ακτής</v>
      </c>
      <c r="F12" s="25">
        <v>42540</v>
      </c>
      <c r="G12" s="26">
        <v>0.38611111111111113</v>
      </c>
      <c r="H12" s="25">
        <v>42540</v>
      </c>
      <c r="I12" s="25">
        <v>42541</v>
      </c>
      <c r="J12" s="27">
        <v>3</v>
      </c>
      <c r="K12" s="27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3" t="s">
        <v>5338</v>
      </c>
      <c r="R12" s="23" t="s">
        <v>5339</v>
      </c>
      <c r="S12" s="23" t="s">
        <v>5334</v>
      </c>
      <c r="T12" s="23" t="s">
        <v>5334</v>
      </c>
      <c r="U12" s="29"/>
      <c r="V12" s="30"/>
    </row>
    <row r="13" spans="1:22" s="2" customFormat="1" ht="13.5" thickBot="1" x14ac:dyDescent="0.25">
      <c r="A13" s="22" t="s">
        <v>26</v>
      </c>
      <c r="B13" s="23" t="s">
        <v>118</v>
      </c>
      <c r="C13" s="24" t="s">
        <v>2348</v>
      </c>
      <c r="D13" s="6" t="str">
        <f ca="1">INDIRECT(CONCATENATE("DATA!D",TEXT(MATCH(C13,DATA!$S$1:$S$2656,0),0)))</f>
        <v>GRBW109056017101</v>
      </c>
      <c r="E13" s="5" t="str">
        <f ca="1">INDIRECT(CONCATENATE("DATA!B",TEXT(MATCH(C13,DATA!$S$1:$S$2656,0),0)))</f>
        <v>Μέσον ακτής</v>
      </c>
      <c r="F13" s="25">
        <v>42540</v>
      </c>
      <c r="G13" s="26">
        <v>0.40416666666666662</v>
      </c>
      <c r="H13" s="25">
        <v>42540</v>
      </c>
      <c r="I13" s="25">
        <v>42541</v>
      </c>
      <c r="J13" s="27">
        <v>4</v>
      </c>
      <c r="K13" s="27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3" t="s">
        <v>5338</v>
      </c>
      <c r="R13" s="23" t="s">
        <v>5339</v>
      </c>
      <c r="S13" s="23" t="s">
        <v>5334</v>
      </c>
      <c r="T13" s="23" t="s">
        <v>5334</v>
      </c>
      <c r="U13" s="29"/>
      <c r="V13" s="30"/>
    </row>
    <row r="14" spans="1:22" s="2" customFormat="1" ht="13.5" thickBot="1" x14ac:dyDescent="0.25">
      <c r="A14" s="22" t="s">
        <v>26</v>
      </c>
      <c r="B14" s="23" t="s">
        <v>118</v>
      </c>
      <c r="C14" s="24" t="s">
        <v>2304</v>
      </c>
      <c r="D14" s="6" t="str">
        <f ca="1">INDIRECT(CONCATENATE("DATA!D",TEXT(MATCH(C14,DATA!$S$1:$S$2656,0),0)))</f>
        <v>GRBW109056008101</v>
      </c>
      <c r="E14" s="5" t="str">
        <f ca="1">INDIRECT(CONCATENATE("DATA!B",TEXT(MATCH(C14,DATA!$S$1:$S$2656,0),0)))</f>
        <v>Έναντι οικισμού Ιερισσού</v>
      </c>
      <c r="F14" s="25">
        <v>42540</v>
      </c>
      <c r="G14" s="26">
        <v>0.4201388888888889</v>
      </c>
      <c r="H14" s="25">
        <v>42540</v>
      </c>
      <c r="I14" s="25">
        <v>42541</v>
      </c>
      <c r="J14" s="27">
        <v>3</v>
      </c>
      <c r="K14" s="27">
        <v>10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3" t="s">
        <v>5338</v>
      </c>
      <c r="R14" s="23" t="s">
        <v>5339</v>
      </c>
      <c r="S14" s="23" t="s">
        <v>5334</v>
      </c>
      <c r="T14" s="23" t="s">
        <v>5334</v>
      </c>
      <c r="U14" s="29"/>
      <c r="V14" s="30"/>
    </row>
    <row r="15" spans="1:22" s="2" customFormat="1" ht="13.5" thickBot="1" x14ac:dyDescent="0.25">
      <c r="A15" s="22" t="s">
        <v>26</v>
      </c>
      <c r="B15" s="23" t="s">
        <v>118</v>
      </c>
      <c r="C15" s="24" t="s">
        <v>2301</v>
      </c>
      <c r="D15" s="6" t="str">
        <f ca="1">INDIRECT(CONCATENATE("DATA!D",TEXT(MATCH(C15,DATA!$S$1:$S$2656,0),0)))</f>
        <v>GRBW109056015101</v>
      </c>
      <c r="E15" s="5" t="str">
        <f ca="1">INDIRECT(CONCATENATE("DATA!B",TEXT(MATCH(C15,DATA!$S$1:$S$2656,0),0)))</f>
        <v>Μέσον ακτής</v>
      </c>
      <c r="F15" s="25">
        <v>42540</v>
      </c>
      <c r="G15" s="26">
        <v>0.42499999999999999</v>
      </c>
      <c r="H15" s="25">
        <v>42540</v>
      </c>
      <c r="I15" s="25">
        <v>42541</v>
      </c>
      <c r="J15" s="27">
        <v>4</v>
      </c>
      <c r="K15" s="27">
        <v>1</v>
      </c>
      <c r="L15" s="28">
        <v>0</v>
      </c>
      <c r="M15" s="28">
        <v>0</v>
      </c>
      <c r="N15" s="28">
        <v>2</v>
      </c>
      <c r="O15" s="28">
        <v>0</v>
      </c>
      <c r="P15" s="28">
        <v>2</v>
      </c>
      <c r="Q15" s="23" t="s">
        <v>5338</v>
      </c>
      <c r="R15" s="23" t="s">
        <v>5339</v>
      </c>
      <c r="S15" s="23" t="s">
        <v>5334</v>
      </c>
      <c r="T15" s="23" t="s">
        <v>5334</v>
      </c>
      <c r="U15" s="29"/>
      <c r="V15" s="30"/>
    </row>
    <row r="16" spans="1:22" s="2" customFormat="1" ht="13.5" thickBot="1" x14ac:dyDescent="0.25">
      <c r="A16" s="22" t="s">
        <v>26</v>
      </c>
      <c r="B16" s="23" t="s">
        <v>118</v>
      </c>
      <c r="C16" s="24" t="s">
        <v>2321</v>
      </c>
      <c r="D16" s="6" t="str">
        <f ca="1">INDIRECT(CONCATENATE("DATA!D",TEXT(MATCH(C16,DATA!$S$1:$S$2656,0),0)))</f>
        <v>GRBW109056003101</v>
      </c>
      <c r="E16" s="5" t="str">
        <f ca="1">INDIRECT(CONCATENATE("DATA!B",TEXT(MATCH(C16,DATA!$S$1:$S$2656,0),0)))</f>
        <v>500 μ. από το ανατολικό άκρο της ακτής</v>
      </c>
      <c r="F16" s="25">
        <v>42540</v>
      </c>
      <c r="G16" s="26">
        <v>0.43472222222222223</v>
      </c>
      <c r="H16" s="25">
        <v>42540</v>
      </c>
      <c r="I16" s="25">
        <v>42541</v>
      </c>
      <c r="J16" s="27">
        <v>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3" t="s">
        <v>5338</v>
      </c>
      <c r="R16" s="23" t="s">
        <v>5339</v>
      </c>
      <c r="S16" s="23" t="s">
        <v>5334</v>
      </c>
      <c r="T16" s="23" t="s">
        <v>5334</v>
      </c>
      <c r="U16" s="29"/>
      <c r="V16" s="30"/>
    </row>
    <row r="17" spans="1:22" s="2" customFormat="1" ht="13.5" thickBot="1" x14ac:dyDescent="0.25">
      <c r="A17" s="22" t="s">
        <v>26</v>
      </c>
      <c r="B17" s="23" t="s">
        <v>118</v>
      </c>
      <c r="C17" s="24" t="s">
        <v>2325</v>
      </c>
      <c r="D17" s="6" t="str">
        <f ca="1">INDIRECT(CONCATENATE("DATA!D",TEXT(MATCH(C17,DATA!$S$1:$S$2656,0),0)))</f>
        <v>GRBW109056005101</v>
      </c>
      <c r="E17" s="5" t="str">
        <f ca="1">INDIRECT(CONCATENATE("DATA!B",TEXT(MATCH(C17,DATA!$S$1:$S$2656,0),0)))</f>
        <v>500 μ. από το δυτικό άκρο της ακτής</v>
      </c>
      <c r="F17" s="25">
        <v>42540</v>
      </c>
      <c r="G17" s="26">
        <v>0.44305555555555554</v>
      </c>
      <c r="H17" s="25">
        <v>42540</v>
      </c>
      <c r="I17" s="25">
        <v>42541</v>
      </c>
      <c r="J17" s="27">
        <v>0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3" t="s">
        <v>5340</v>
      </c>
      <c r="R17" s="23" t="s">
        <v>5341</v>
      </c>
      <c r="S17" s="23" t="s">
        <v>5334</v>
      </c>
      <c r="T17" s="23" t="s">
        <v>5334</v>
      </c>
      <c r="U17" s="29"/>
      <c r="V17" s="30"/>
    </row>
    <row r="18" spans="1:22" s="2" customFormat="1" ht="13.5" thickBot="1" x14ac:dyDescent="0.25">
      <c r="A18" s="22" t="s">
        <v>26</v>
      </c>
      <c r="B18" s="23" t="s">
        <v>118</v>
      </c>
      <c r="C18" s="24" t="s">
        <v>2342</v>
      </c>
      <c r="D18" s="6" t="str">
        <f ca="1">INDIRECT(CONCATENATE("DATA!D",TEXT(MATCH(C18,DATA!$S$1:$S$2656,0),0)))</f>
        <v>GRBW109056019101</v>
      </c>
      <c r="E18" s="5" t="str">
        <f ca="1">INDIRECT(CONCATENATE("DATA!B",TEXT(MATCH(C18,DATA!$S$1:$S$2656,0),0)))</f>
        <v>60 μ. από το βόρειο άκρο της ακτής</v>
      </c>
      <c r="F18" s="25">
        <v>42540</v>
      </c>
      <c r="G18" s="26">
        <v>0.46111111111111108</v>
      </c>
      <c r="H18" s="25">
        <v>42540</v>
      </c>
      <c r="I18" s="25">
        <v>42541</v>
      </c>
      <c r="J18" s="27">
        <v>0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3" t="s">
        <v>5338</v>
      </c>
      <c r="R18" s="23" t="s">
        <v>5339</v>
      </c>
      <c r="S18" s="23" t="s">
        <v>5334</v>
      </c>
      <c r="T18" s="23" t="s">
        <v>5334</v>
      </c>
      <c r="U18" s="29"/>
      <c r="V18" s="30"/>
    </row>
    <row r="19" spans="1:22" s="2" customFormat="1" ht="13.5" thickBot="1" x14ac:dyDescent="0.25">
      <c r="A19" s="22" t="s">
        <v>26</v>
      </c>
      <c r="B19" s="23" t="s">
        <v>118</v>
      </c>
      <c r="C19" s="24" t="s">
        <v>2335</v>
      </c>
      <c r="D19" s="6" t="str">
        <f ca="1">INDIRECT(CONCATENATE("DATA!D",TEXT(MATCH(C19,DATA!$S$1:$S$2656,0),0)))</f>
        <v>GRBW109056007101</v>
      </c>
      <c r="E19" s="5" t="str">
        <f ca="1">INDIRECT(CONCATENATE("DATA!B",TEXT(MATCH(C19,DATA!$S$1:$S$2656,0),0)))</f>
        <v>250 μ. από το βόρειο άκρο της ακτής</v>
      </c>
      <c r="F19" s="25">
        <v>42540</v>
      </c>
      <c r="G19" s="26">
        <v>0.46666666666666662</v>
      </c>
      <c r="H19" s="25">
        <v>42540</v>
      </c>
      <c r="I19" s="25">
        <v>42541</v>
      </c>
      <c r="J19" s="27">
        <v>0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3" t="s">
        <v>5338</v>
      </c>
      <c r="R19" s="23" t="s">
        <v>5339</v>
      </c>
      <c r="S19" s="23" t="s">
        <v>5334</v>
      </c>
      <c r="T19" s="23" t="s">
        <v>5334</v>
      </c>
      <c r="U19" s="29"/>
      <c r="V19" s="30"/>
    </row>
    <row r="20" spans="1:22" s="2" customFormat="1" ht="13.5" thickBot="1" x14ac:dyDescent="0.25">
      <c r="A20" s="22" t="s">
        <v>26</v>
      </c>
      <c r="B20" s="23" t="s">
        <v>118</v>
      </c>
      <c r="C20" s="24" t="s">
        <v>2345</v>
      </c>
      <c r="D20" s="6" t="str">
        <f ca="1">INDIRECT(CONCATENATE("DATA!D",TEXT(MATCH(C20,DATA!$S$1:$S$2656,0),0)))</f>
        <v>GRBW109056018101</v>
      </c>
      <c r="E20" s="5" t="str">
        <f ca="1">INDIRECT(CONCATENATE("DATA!B",TEXT(MATCH(C20,DATA!$S$1:$S$2656,0),0)))</f>
        <v>Μέσον ακτής</v>
      </c>
      <c r="F20" s="25">
        <v>42540</v>
      </c>
      <c r="G20" s="26">
        <v>0.47222222222222227</v>
      </c>
      <c r="H20" s="25">
        <v>42540</v>
      </c>
      <c r="I20" s="25">
        <v>42541</v>
      </c>
      <c r="J20" s="27">
        <v>16</v>
      </c>
      <c r="K20" s="27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3" t="s">
        <v>5338</v>
      </c>
      <c r="R20" s="23" t="s">
        <v>5339</v>
      </c>
      <c r="S20" s="23" t="s">
        <v>5334</v>
      </c>
      <c r="T20" s="23" t="s">
        <v>5334</v>
      </c>
      <c r="U20" s="29"/>
      <c r="V20" s="30"/>
    </row>
    <row r="21" spans="1:22" s="2" customFormat="1" ht="13.5" thickBot="1" x14ac:dyDescent="0.25">
      <c r="A21" s="22" t="s">
        <v>26</v>
      </c>
      <c r="B21" s="23" t="s">
        <v>118</v>
      </c>
      <c r="C21" s="24" t="s">
        <v>2339</v>
      </c>
      <c r="D21" s="6" t="str">
        <f ca="1">INDIRECT(CONCATENATE("DATA!D",TEXT(MATCH(C21,DATA!$S$1:$S$2656,0),0)))</f>
        <v>GRBW109056004101</v>
      </c>
      <c r="E21" s="5" t="str">
        <f ca="1">INDIRECT(CONCATENATE("DATA!B",TEXT(MATCH(C21,DATA!$S$1:$S$2656,0),0)))</f>
        <v>250 μ. από το δυτικό άκρο της ακτής</v>
      </c>
      <c r="F21" s="25">
        <v>42540</v>
      </c>
      <c r="G21" s="26">
        <v>0.47847222222222219</v>
      </c>
      <c r="H21" s="25">
        <v>42540</v>
      </c>
      <c r="I21" s="25">
        <v>42541</v>
      </c>
      <c r="J21" s="27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3" t="s">
        <v>5338</v>
      </c>
      <c r="R21" s="23" t="s">
        <v>5339</v>
      </c>
      <c r="S21" s="23" t="s">
        <v>5334</v>
      </c>
      <c r="T21" s="23" t="s">
        <v>5334</v>
      </c>
      <c r="U21" s="29"/>
      <c r="V21" s="30"/>
    </row>
    <row r="22" spans="1:22" s="2" customFormat="1" ht="13.5" thickBot="1" x14ac:dyDescent="0.25">
      <c r="A22" s="22" t="s">
        <v>26</v>
      </c>
      <c r="B22" s="23" t="s">
        <v>118</v>
      </c>
      <c r="C22" s="24" t="s">
        <v>2317</v>
      </c>
      <c r="D22" s="6" t="str">
        <f ca="1">INDIRECT(CONCATENATE("DATA!D",TEXT(MATCH(C22,DATA!$S$1:$S$2656,0),0)))</f>
        <v>GRBW109056010101</v>
      </c>
      <c r="E22" s="5" t="str">
        <f ca="1">INDIRECT(CONCATENATE("DATA!B",TEXT(MATCH(C22,DATA!$S$1:$S$2656,0),0)))</f>
        <v>70 μ. από το δυτικό άκρο της ακτής</v>
      </c>
      <c r="F22" s="25">
        <v>42540</v>
      </c>
      <c r="G22" s="26">
        <v>0.48472222222222222</v>
      </c>
      <c r="H22" s="25">
        <v>42540</v>
      </c>
      <c r="I22" s="25">
        <v>42541</v>
      </c>
      <c r="J22" s="27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3" t="s">
        <v>5338</v>
      </c>
      <c r="R22" s="23" t="s">
        <v>5339</v>
      </c>
      <c r="S22" s="23" t="s">
        <v>5334</v>
      </c>
      <c r="T22" s="23" t="s">
        <v>5334</v>
      </c>
      <c r="U22" s="29"/>
      <c r="V22" s="30"/>
    </row>
    <row r="23" spans="1:22" s="2" customFormat="1" ht="13.5" thickBot="1" x14ac:dyDescent="0.25">
      <c r="A23" s="22" t="s">
        <v>26</v>
      </c>
      <c r="B23" s="23" t="s">
        <v>118</v>
      </c>
      <c r="C23" s="24" t="s">
        <v>2314</v>
      </c>
      <c r="D23" s="6" t="str">
        <f ca="1">INDIRECT(CONCATENATE("DATA!D",TEXT(MATCH(C23,DATA!$S$1:$S$2656,0),0)))</f>
        <v>GRBW109056014101</v>
      </c>
      <c r="E23" s="5" t="str">
        <f ca="1">INDIRECT(CONCATENATE("DATA!B",TEXT(MATCH(C23,DATA!$S$1:$S$2656,0),0)))</f>
        <v>Μέσον ακτής</v>
      </c>
      <c r="F23" s="25">
        <v>42540</v>
      </c>
      <c r="G23" s="26">
        <v>0.52013888888888882</v>
      </c>
      <c r="H23" s="25">
        <v>42540</v>
      </c>
      <c r="I23" s="25">
        <v>42541</v>
      </c>
      <c r="J23" s="27">
        <v>2</v>
      </c>
      <c r="K23" s="27">
        <v>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3" t="s">
        <v>5338</v>
      </c>
      <c r="R23" s="23" t="s">
        <v>5341</v>
      </c>
      <c r="S23" s="23" t="s">
        <v>5334</v>
      </c>
      <c r="T23" s="23" t="s">
        <v>5334</v>
      </c>
      <c r="U23" s="29"/>
      <c r="V23" s="30"/>
    </row>
    <row r="24" spans="1:22" s="2" customFormat="1" ht="13.5" thickBot="1" x14ac:dyDescent="0.25">
      <c r="A24" s="22" t="s">
        <v>26</v>
      </c>
      <c r="B24" s="23" t="s">
        <v>118</v>
      </c>
      <c r="C24" s="24" t="s">
        <v>1770</v>
      </c>
      <c r="D24" s="6" t="str">
        <f ca="1">INDIRECT(CONCATENATE("DATA!D",TEXT(MATCH(C24,DATA!$S$1:$S$2656,0),0)))</f>
        <v>GRBW029116049101</v>
      </c>
      <c r="E24" s="5" t="str">
        <f ca="1">INDIRECT(CONCATENATE("DATA!B",TEXT(MATCH(C24,DATA!$S$1:$S$2656,0),0)))</f>
        <v>120 μ. από το ΝΑ άκρο της ακτής</v>
      </c>
      <c r="F24" s="25">
        <v>42540</v>
      </c>
      <c r="G24" s="26">
        <v>0.53472222222222221</v>
      </c>
      <c r="H24" s="25">
        <v>42540</v>
      </c>
      <c r="I24" s="25">
        <v>42541</v>
      </c>
      <c r="J24" s="27">
        <v>1</v>
      </c>
      <c r="K24" s="27">
        <v>3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3" t="s">
        <v>5338</v>
      </c>
      <c r="R24" s="23" t="s">
        <v>5341</v>
      </c>
      <c r="S24" s="23" t="s">
        <v>5334</v>
      </c>
      <c r="T24" s="23" t="s">
        <v>5334</v>
      </c>
      <c r="U24" s="29"/>
      <c r="V24" s="30"/>
    </row>
    <row r="25" spans="1:22" s="2" customFormat="1" ht="13.5" thickBot="1" x14ac:dyDescent="0.25">
      <c r="A25" s="22" t="s">
        <v>26</v>
      </c>
      <c r="B25" s="23" t="s">
        <v>118</v>
      </c>
      <c r="C25" s="24" t="s">
        <v>219</v>
      </c>
      <c r="D25" s="6" t="str">
        <f ca="1">INDIRECT(CONCATENATE("DATA!D",TEXT(MATCH(C25,DATA!$S$1:$S$2656,0),0)))</f>
        <v>GRBW129006009101</v>
      </c>
      <c r="E25" s="5" t="str">
        <f ca="1">INDIRECT(CONCATENATE("DATA!B",TEXT(MATCH(C25,DATA!$S$1:$S$2656,0),0)))</f>
        <v>450 μ. από το δυτικό άκρο της ακτής</v>
      </c>
      <c r="F25" s="25">
        <v>42540</v>
      </c>
      <c r="G25" s="26">
        <v>0.54166666666666663</v>
      </c>
      <c r="H25" s="25">
        <v>42540</v>
      </c>
      <c r="I25" s="25">
        <v>42541</v>
      </c>
      <c r="J25" s="27">
        <v>20</v>
      </c>
      <c r="K25" s="27">
        <v>5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3" t="s">
        <v>5340</v>
      </c>
      <c r="R25" s="23" t="s">
        <v>5341</v>
      </c>
      <c r="S25" s="23" t="s">
        <v>5334</v>
      </c>
      <c r="T25" s="23" t="s">
        <v>5334</v>
      </c>
      <c r="U25" s="29"/>
      <c r="V25" s="30"/>
    </row>
    <row r="26" spans="1:22" s="2" customFormat="1" ht="13.5" thickBot="1" x14ac:dyDescent="0.25">
      <c r="A26" s="22" t="s">
        <v>26</v>
      </c>
      <c r="B26" s="23" t="s">
        <v>118</v>
      </c>
      <c r="C26" s="24" t="s">
        <v>2290</v>
      </c>
      <c r="D26" s="6" t="str">
        <f ca="1">INDIRECT(CONCATENATE("DATA!D",TEXT(MATCH(C26,DATA!$S$1:$S$2656,0),0)))</f>
        <v>GRBW109056013101</v>
      </c>
      <c r="E26" s="5" t="str">
        <f ca="1">INDIRECT(CONCATENATE("DATA!B",TEXT(MATCH(C26,DATA!$S$1:$S$2656,0),0)))</f>
        <v>Μέσον ακτής</v>
      </c>
      <c r="F26" s="25">
        <v>42540</v>
      </c>
      <c r="G26" s="26">
        <v>0.58958333333333335</v>
      </c>
      <c r="H26" s="25">
        <v>42540</v>
      </c>
      <c r="I26" s="25">
        <v>42541</v>
      </c>
      <c r="J26" s="27">
        <v>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3" t="s">
        <v>5338</v>
      </c>
      <c r="R26" s="23" t="s">
        <v>5339</v>
      </c>
      <c r="S26" s="23" t="s">
        <v>5334</v>
      </c>
      <c r="T26" s="23" t="s">
        <v>5334</v>
      </c>
      <c r="U26" s="29"/>
      <c r="V26" s="30"/>
    </row>
    <row r="27" spans="1:22" s="2" customFormat="1" ht="13.5" thickBot="1" x14ac:dyDescent="0.25">
      <c r="A27" s="22" t="s">
        <v>26</v>
      </c>
      <c r="B27" s="23" t="s">
        <v>118</v>
      </c>
      <c r="C27" s="24" t="s">
        <v>986</v>
      </c>
      <c r="D27" s="6" t="str">
        <f ca="1">INDIRECT(CONCATENATE("DATA!D",TEXT(MATCH(C27,DATA!$S$1:$S$2656,0),0)))</f>
        <v>GRBW149259061101</v>
      </c>
      <c r="E27" s="5" t="str">
        <f ca="1">INDIRECT(CONCATENATE("DATA!B",TEXT(MATCH(C27,DATA!$S$1:$S$2656,0),0)))</f>
        <v>Μέσον ακτής</v>
      </c>
      <c r="F27" s="25">
        <v>42540</v>
      </c>
      <c r="G27" s="26">
        <v>0.61458333333333337</v>
      </c>
      <c r="H27" s="25">
        <v>42540</v>
      </c>
      <c r="I27" s="25">
        <v>42541</v>
      </c>
      <c r="J27" s="27">
        <v>5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3" t="s">
        <v>5338</v>
      </c>
      <c r="R27" s="23" t="s">
        <v>5339</v>
      </c>
      <c r="S27" s="23" t="s">
        <v>5334</v>
      </c>
      <c r="T27" s="23" t="s">
        <v>5334</v>
      </c>
      <c r="U27" s="29"/>
      <c r="V27" s="30"/>
    </row>
    <row r="28" spans="1:22" s="2" customFormat="1" ht="13.5" thickBot="1" x14ac:dyDescent="0.25">
      <c r="A28" s="22" t="s">
        <v>26</v>
      </c>
      <c r="B28" s="23" t="s">
        <v>118</v>
      </c>
      <c r="C28" s="24" t="s">
        <v>2295</v>
      </c>
      <c r="D28" s="6" t="str">
        <f ca="1">INDIRECT(CONCATENATE("DATA!D",TEXT(MATCH(C28,DATA!$S$1:$S$2656,0),0)))</f>
        <v>GRBW109056012101</v>
      </c>
      <c r="E28" s="5" t="str">
        <f ca="1">INDIRECT(CONCATENATE("DATA!B",TEXT(MATCH(C28,DATA!$S$1:$S$2656,0),0)))</f>
        <v>Μέσον ακτής</v>
      </c>
      <c r="F28" s="25">
        <v>42540</v>
      </c>
      <c r="G28" s="26">
        <v>0.62083333333333335</v>
      </c>
      <c r="H28" s="25">
        <v>42540</v>
      </c>
      <c r="I28" s="25">
        <v>42541</v>
      </c>
      <c r="J28" s="27">
        <v>4</v>
      </c>
      <c r="K28" s="27">
        <v>4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3" t="s">
        <v>5338</v>
      </c>
      <c r="R28" s="23" t="s">
        <v>5339</v>
      </c>
      <c r="S28" s="23" t="s">
        <v>5334</v>
      </c>
      <c r="T28" s="23" t="s">
        <v>5334</v>
      </c>
      <c r="U28" s="29"/>
      <c r="V28" s="30"/>
    </row>
    <row r="29" spans="1:22" s="2" customFormat="1" ht="13.5" thickBot="1" x14ac:dyDescent="0.25">
      <c r="A29" s="22" t="s">
        <v>26</v>
      </c>
      <c r="B29" s="23" t="s">
        <v>118</v>
      </c>
      <c r="C29" s="24" t="s">
        <v>2298</v>
      </c>
      <c r="D29" s="6" t="str">
        <f ca="1">INDIRECT(CONCATENATE("DATA!D",TEXT(MATCH(C29,DATA!$S$1:$S$2656,0),0)))</f>
        <v>GRBW109056001101</v>
      </c>
      <c r="E29" s="5" t="str">
        <f ca="1">INDIRECT(CONCATENATE("DATA!B",TEXT(MATCH(C29,DATA!$S$1:$S$2656,0),0)))</f>
        <v>Μέσον ακτής</v>
      </c>
      <c r="F29" s="25">
        <v>42540</v>
      </c>
      <c r="G29" s="26">
        <v>0.62430555555555556</v>
      </c>
      <c r="H29" s="25">
        <v>42540</v>
      </c>
      <c r="I29" s="25">
        <v>42541</v>
      </c>
      <c r="J29" s="27">
        <v>2</v>
      </c>
      <c r="K29" s="27">
        <v>15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3" t="s">
        <v>5338</v>
      </c>
      <c r="R29" s="23" t="s">
        <v>5339</v>
      </c>
      <c r="S29" s="23" t="s">
        <v>5334</v>
      </c>
      <c r="T29" s="23" t="s">
        <v>5334</v>
      </c>
      <c r="U29" s="29"/>
      <c r="V29" s="30"/>
    </row>
    <row r="30" spans="1:22" s="2" customFormat="1" ht="13.5" thickBot="1" x14ac:dyDescent="0.25">
      <c r="A30" s="22" t="s">
        <v>26</v>
      </c>
      <c r="B30" s="23" t="s">
        <v>122</v>
      </c>
      <c r="C30" s="24" t="s">
        <v>2613</v>
      </c>
      <c r="D30" s="6" t="str">
        <f ca="1">INDIRECT(CONCATENATE("DATA!D",TEXT(MATCH(C30,DATA!$S$1:$S$2656,0),0)))</f>
        <v>GRBW109060073101</v>
      </c>
      <c r="E30" s="5" t="str">
        <f ca="1">INDIRECT(CONCATENATE("DATA!B",TEXT(MATCH(C30,DATA!$S$1:$S$2656,0),0)))</f>
        <v>Μέσον ακτής</v>
      </c>
      <c r="F30" s="25">
        <v>42540</v>
      </c>
      <c r="G30" s="26">
        <v>0.63611111111111118</v>
      </c>
      <c r="H30" s="25">
        <v>42540</v>
      </c>
      <c r="I30" s="25">
        <v>42541</v>
      </c>
      <c r="J30" s="27">
        <v>1</v>
      </c>
      <c r="K30" s="27">
        <v>3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3" t="s">
        <v>5338</v>
      </c>
      <c r="R30" s="23" t="s">
        <v>5339</v>
      </c>
      <c r="S30" s="23" t="s">
        <v>5334</v>
      </c>
      <c r="T30" s="23" t="s">
        <v>5334</v>
      </c>
      <c r="U30" s="29"/>
      <c r="V30" s="30"/>
    </row>
    <row r="31" spans="1:22" s="2" customFormat="1" ht="13.5" thickBot="1" x14ac:dyDescent="0.25">
      <c r="A31" s="22" t="s">
        <v>26</v>
      </c>
      <c r="B31" s="23" t="s">
        <v>122</v>
      </c>
      <c r="C31" s="24" t="s">
        <v>2628</v>
      </c>
      <c r="D31" s="6" t="str">
        <f ca="1">INDIRECT(CONCATENATE("DATA!D",TEXT(MATCH(C31,DATA!$S$1:$S$2656,0),0)))</f>
        <v>GRBW109060066101</v>
      </c>
      <c r="E31" s="5" t="str">
        <f ca="1">INDIRECT(CONCATENATE("DATA!B",TEXT(MATCH(C31,DATA!$S$1:$S$2656,0),0)))</f>
        <v>Μέσον ακτής</v>
      </c>
      <c r="F31" s="25">
        <v>42540</v>
      </c>
      <c r="G31" s="26">
        <v>0.64236111111111105</v>
      </c>
      <c r="H31" s="25">
        <v>42540</v>
      </c>
      <c r="I31" s="25">
        <v>42541</v>
      </c>
      <c r="J31" s="27">
        <v>0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3" t="s">
        <v>5338</v>
      </c>
      <c r="R31" s="23" t="s">
        <v>5339</v>
      </c>
      <c r="S31" s="23" t="s">
        <v>5334</v>
      </c>
      <c r="T31" s="23" t="s">
        <v>5334</v>
      </c>
      <c r="U31" s="29"/>
      <c r="V31" s="30"/>
    </row>
    <row r="32" spans="1:22" s="2" customFormat="1" ht="13.5" thickBot="1" x14ac:dyDescent="0.25">
      <c r="A32" s="22" t="s">
        <v>26</v>
      </c>
      <c r="B32" s="23" t="s">
        <v>122</v>
      </c>
      <c r="C32" s="24" t="s">
        <v>2624</v>
      </c>
      <c r="D32" s="6" t="str">
        <f ca="1">INDIRECT(CONCATENATE("DATA!D",TEXT(MATCH(C32,DATA!$S$1:$S$2656,0),0)))</f>
        <v>GRBW109060083101</v>
      </c>
      <c r="E32" s="5" t="str">
        <f ca="1">INDIRECT(CONCATENATE("DATA!B",TEXT(MATCH(C32,DATA!$S$1:$S$2656,0),0)))</f>
        <v>450 μ. από το νότιο άκρο της ακτής</v>
      </c>
      <c r="F32" s="25">
        <v>42540</v>
      </c>
      <c r="G32" s="26">
        <v>0.65486111111111112</v>
      </c>
      <c r="H32" s="25">
        <v>42540</v>
      </c>
      <c r="I32" s="25">
        <v>42541</v>
      </c>
      <c r="J32" s="27">
        <v>2</v>
      </c>
      <c r="K32" s="27">
        <v>2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3" t="s">
        <v>5338</v>
      </c>
      <c r="R32" s="23" t="s">
        <v>5339</v>
      </c>
      <c r="S32" s="23" t="s">
        <v>5334</v>
      </c>
      <c r="T32" s="23" t="s">
        <v>5334</v>
      </c>
      <c r="U32" s="29"/>
      <c r="V32" s="30"/>
    </row>
    <row r="33" spans="1:22" s="2" customFormat="1" ht="13.5" thickBot="1" x14ac:dyDescent="0.25">
      <c r="A33" s="22" t="s">
        <v>26</v>
      </c>
      <c r="B33" s="23" t="s">
        <v>122</v>
      </c>
      <c r="C33" s="24" t="s">
        <v>2616</v>
      </c>
      <c r="D33" s="6" t="str">
        <f ca="1">INDIRECT(CONCATENATE("DATA!D",TEXT(MATCH(C33,DATA!$S$1:$S$2656,0),0)))</f>
        <v>GRBW109060080101</v>
      </c>
      <c r="E33" s="5" t="str">
        <f ca="1">INDIRECT(CONCATENATE("DATA!B",TEXT(MATCH(C33,DATA!$S$1:$S$2656,0),0)))</f>
        <v>240 μ. από το νοτιοανατολικό άκρο της ακτής</v>
      </c>
      <c r="F33" s="25">
        <v>42540</v>
      </c>
      <c r="G33" s="26">
        <v>0.66736111111111107</v>
      </c>
      <c r="H33" s="25">
        <v>42540</v>
      </c>
      <c r="I33" s="25">
        <v>42541</v>
      </c>
      <c r="J33" s="27">
        <v>1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3" t="s">
        <v>5338</v>
      </c>
      <c r="R33" s="23" t="s">
        <v>5339</v>
      </c>
      <c r="S33" s="23" t="s">
        <v>5334</v>
      </c>
      <c r="T33" s="23" t="s">
        <v>5334</v>
      </c>
      <c r="U33" s="29"/>
      <c r="V33" s="30"/>
    </row>
    <row r="34" spans="1:22" s="2" customFormat="1" ht="13.5" thickBot="1" x14ac:dyDescent="0.25">
      <c r="A34" s="22" t="s">
        <v>26</v>
      </c>
      <c r="B34" s="23" t="s">
        <v>122</v>
      </c>
      <c r="C34" s="24" t="s">
        <v>2620</v>
      </c>
      <c r="D34" s="6" t="str">
        <f ca="1">INDIRECT(CONCATENATE("DATA!D",TEXT(MATCH(C34,DATA!$S$1:$S$2656,0),0)))</f>
        <v>GRBW109060074101</v>
      </c>
      <c r="E34" s="5" t="str">
        <f ca="1">INDIRECT(CONCATENATE("DATA!B",TEXT(MATCH(C34,DATA!$S$1:$S$2656,0),0)))</f>
        <v>140 μ. από το νοτιοανατολικό άκρο της ακτής</v>
      </c>
      <c r="F34" s="25">
        <v>42541</v>
      </c>
      <c r="G34" s="26">
        <v>0.3263888888888889</v>
      </c>
      <c r="H34" s="25">
        <v>42541</v>
      </c>
      <c r="I34" s="25">
        <v>42542</v>
      </c>
      <c r="J34" s="27">
        <v>1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3" t="s">
        <v>5340</v>
      </c>
      <c r="R34" s="23" t="s">
        <v>5339</v>
      </c>
      <c r="S34" s="23" t="s">
        <v>5334</v>
      </c>
      <c r="T34" s="23" t="s">
        <v>5334</v>
      </c>
      <c r="U34" s="29"/>
      <c r="V34" s="30"/>
    </row>
    <row r="35" spans="1:22" s="2" customFormat="1" ht="13.5" thickBot="1" x14ac:dyDescent="0.25">
      <c r="A35" s="22" t="s">
        <v>26</v>
      </c>
      <c r="B35" s="23" t="s">
        <v>122</v>
      </c>
      <c r="C35" s="24" t="s">
        <v>983</v>
      </c>
      <c r="D35" s="6" t="str">
        <f ca="1">INDIRECT(CONCATENATE("DATA!D",TEXT(MATCH(C35,DATA!$S$1:$S$2656,0),0)))</f>
        <v>GRBW149259062101</v>
      </c>
      <c r="E35" s="5" t="str">
        <f ca="1">INDIRECT(CONCATENATE("DATA!B",TEXT(MATCH(C35,DATA!$S$1:$S$2656,0),0)))</f>
        <v>Μέσον ακτής</v>
      </c>
      <c r="F35" s="25">
        <v>42541</v>
      </c>
      <c r="G35" s="26">
        <v>0.34375</v>
      </c>
      <c r="H35" s="25">
        <v>42541</v>
      </c>
      <c r="I35" s="25">
        <v>42542</v>
      </c>
      <c r="J35" s="27">
        <v>0</v>
      </c>
      <c r="K35" s="27">
        <v>1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3" t="s">
        <v>5340</v>
      </c>
      <c r="R35" s="23" t="s">
        <v>5339</v>
      </c>
      <c r="S35" s="23" t="s">
        <v>5334</v>
      </c>
      <c r="T35" s="23" t="s">
        <v>5334</v>
      </c>
      <c r="U35" s="29"/>
      <c r="V35" s="30"/>
    </row>
    <row r="36" spans="1:22" s="2" customFormat="1" ht="13.5" thickBot="1" x14ac:dyDescent="0.25">
      <c r="A36" s="22" t="s">
        <v>26</v>
      </c>
      <c r="B36" s="23" t="s">
        <v>122</v>
      </c>
      <c r="C36" s="24" t="s">
        <v>2669</v>
      </c>
      <c r="D36" s="6" t="str">
        <f ca="1">INDIRECT(CONCATENATE("DATA!D",TEXT(MATCH(C36,DATA!$S$1:$S$2656,0),0)))</f>
        <v>GRBW109060067101</v>
      </c>
      <c r="E36" s="5" t="str">
        <f ca="1">INDIRECT(CONCATENATE("DATA!B",TEXT(MATCH(C36,DATA!$S$1:$S$2656,0),0)))</f>
        <v>150 μ. από το ανατολικό άκρο της ακτής</v>
      </c>
      <c r="F36" s="25">
        <v>42541</v>
      </c>
      <c r="G36" s="26">
        <v>0.35486111111111113</v>
      </c>
      <c r="H36" s="25">
        <v>42541</v>
      </c>
      <c r="I36" s="25">
        <v>42542</v>
      </c>
      <c r="J36" s="27">
        <v>0</v>
      </c>
      <c r="K36" s="27">
        <v>1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3" t="s">
        <v>5340</v>
      </c>
      <c r="R36" s="23" t="s">
        <v>5339</v>
      </c>
      <c r="S36" s="23" t="s">
        <v>5334</v>
      </c>
      <c r="T36" s="23" t="s">
        <v>5334</v>
      </c>
      <c r="U36" s="29"/>
      <c r="V36" s="30"/>
    </row>
    <row r="37" spans="1:22" s="2" customFormat="1" ht="13.5" thickBot="1" x14ac:dyDescent="0.25">
      <c r="A37" s="22" t="s">
        <v>26</v>
      </c>
      <c r="B37" s="23" t="s">
        <v>122</v>
      </c>
      <c r="C37" s="24" t="s">
        <v>2663</v>
      </c>
      <c r="D37" s="6" t="str">
        <f ca="1">INDIRECT(CONCATENATE("DATA!D",TEXT(MATCH(C37,DATA!$S$1:$S$2656,0),0)))</f>
        <v>GRBW109060082101</v>
      </c>
      <c r="E37" s="5" t="str">
        <f ca="1">INDIRECT(CONCATENATE("DATA!B",TEXT(MATCH(C37,DATA!$S$1:$S$2656,0),0)))</f>
        <v>860 μ. από το βόρειο άκρο της ακτής</v>
      </c>
      <c r="F37" s="25">
        <v>42541</v>
      </c>
      <c r="G37" s="26">
        <v>0.3666666666666667</v>
      </c>
      <c r="H37" s="25">
        <v>42541</v>
      </c>
      <c r="I37" s="25">
        <v>42542</v>
      </c>
      <c r="J37" s="27">
        <v>14</v>
      </c>
      <c r="K37" s="27">
        <v>19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3" t="s">
        <v>5342</v>
      </c>
      <c r="R37" s="23" t="s">
        <v>5343</v>
      </c>
      <c r="S37" s="23" t="s">
        <v>5334</v>
      </c>
      <c r="T37" s="23" t="s">
        <v>5334</v>
      </c>
      <c r="U37" s="29"/>
      <c r="V37" s="30"/>
    </row>
    <row r="38" spans="1:22" s="2" customFormat="1" ht="13.5" thickBot="1" x14ac:dyDescent="0.25">
      <c r="A38" s="22" t="s">
        <v>26</v>
      </c>
      <c r="B38" s="23" t="s">
        <v>122</v>
      </c>
      <c r="C38" s="24" t="s">
        <v>2657</v>
      </c>
      <c r="D38" s="6" t="str">
        <f ca="1">INDIRECT(CONCATENATE("DATA!D",TEXT(MATCH(C38,DATA!$S$1:$S$2656,0),0)))</f>
        <v>GRBW109060086101</v>
      </c>
      <c r="E38" s="5" t="str">
        <f ca="1">INDIRECT(CONCATENATE("DATA!B",TEXT(MATCH(C38,DATA!$S$1:$S$2656,0),0)))</f>
        <v>Μέσον ακτής</v>
      </c>
      <c r="F38" s="25">
        <v>42541</v>
      </c>
      <c r="G38" s="26">
        <v>0.37708333333333338</v>
      </c>
      <c r="H38" s="25">
        <v>42541</v>
      </c>
      <c r="I38" s="25">
        <v>42542</v>
      </c>
      <c r="J38" s="27">
        <v>7</v>
      </c>
      <c r="K38" s="27">
        <v>5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3" t="s">
        <v>5340</v>
      </c>
      <c r="R38" s="23" t="s">
        <v>5339</v>
      </c>
      <c r="S38" s="23" t="s">
        <v>5334</v>
      </c>
      <c r="T38" s="23" t="s">
        <v>5334</v>
      </c>
      <c r="U38" s="29"/>
      <c r="V38" s="30"/>
    </row>
    <row r="39" spans="1:22" s="2" customFormat="1" ht="13.5" thickBot="1" x14ac:dyDescent="0.25">
      <c r="A39" s="22" t="s">
        <v>26</v>
      </c>
      <c r="B39" s="23" t="s">
        <v>122</v>
      </c>
      <c r="C39" s="24" t="s">
        <v>1736</v>
      </c>
      <c r="D39" s="6" t="str">
        <f ca="1">INDIRECT(CONCATENATE("DATA!D",TEXT(MATCH(C39,DATA!$S$1:$S$2656,0),0)))</f>
        <v>GRBW059090083101</v>
      </c>
      <c r="E39" s="5" t="str">
        <f ca="1">INDIRECT(CONCATENATE("DATA!B",TEXT(MATCH(C39,DATA!$S$1:$S$2656,0),0)))</f>
        <v>500 μ. από το ΒΔ άκρο της ακτής</v>
      </c>
      <c r="F39" s="25">
        <v>42541</v>
      </c>
      <c r="G39" s="26">
        <v>0.38541666666666669</v>
      </c>
      <c r="H39" s="25">
        <v>42541</v>
      </c>
      <c r="I39" s="25">
        <v>42542</v>
      </c>
      <c r="J39" s="27">
        <v>2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3" t="s">
        <v>5340</v>
      </c>
      <c r="R39" s="23" t="s">
        <v>5341</v>
      </c>
      <c r="S39" s="23" t="s">
        <v>5334</v>
      </c>
      <c r="T39" s="23" t="s">
        <v>5334</v>
      </c>
      <c r="U39" s="29"/>
      <c r="V39" s="30"/>
    </row>
    <row r="40" spans="1:22" s="2" customFormat="1" ht="13.5" thickBot="1" x14ac:dyDescent="0.25">
      <c r="A40" s="22" t="s">
        <v>26</v>
      </c>
      <c r="B40" s="23" t="s">
        <v>122</v>
      </c>
      <c r="C40" s="24" t="s">
        <v>2650</v>
      </c>
      <c r="D40" s="6" t="str">
        <f ca="1">INDIRECT(CONCATENATE("DATA!D",TEXT(MATCH(C40,DATA!$S$1:$S$2656,0),0)))</f>
        <v>GRBW109060071101</v>
      </c>
      <c r="E40" s="5" t="str">
        <f ca="1">INDIRECT(CONCATENATE("DATA!B",TEXT(MATCH(C40,DATA!$S$1:$S$2656,0),0)))</f>
        <v>210 μ. από το βόρειο άκρο της ακτής</v>
      </c>
      <c r="F40" s="25">
        <v>42541</v>
      </c>
      <c r="G40" s="26">
        <v>0.39166666666666666</v>
      </c>
      <c r="H40" s="25">
        <v>42541</v>
      </c>
      <c r="I40" s="25">
        <v>42542</v>
      </c>
      <c r="J40" s="27">
        <v>1</v>
      </c>
      <c r="K40" s="27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3" t="s">
        <v>5342</v>
      </c>
      <c r="R40" s="23" t="s">
        <v>5341</v>
      </c>
      <c r="S40" s="23" t="s">
        <v>5334</v>
      </c>
      <c r="T40" s="23" t="s">
        <v>5334</v>
      </c>
      <c r="U40" s="29"/>
      <c r="V40" s="30"/>
    </row>
    <row r="41" spans="1:22" s="2" customFormat="1" ht="13.5" thickBot="1" x14ac:dyDescent="0.25">
      <c r="A41" s="22" t="s">
        <v>26</v>
      </c>
      <c r="B41" s="23" t="s">
        <v>122</v>
      </c>
      <c r="C41" s="24" t="s">
        <v>2660</v>
      </c>
      <c r="D41" s="6" t="str">
        <f ca="1">INDIRECT(CONCATENATE("DATA!D",TEXT(MATCH(C41,DATA!$S$1:$S$2656,0),0)))</f>
        <v>GRBW109060084101</v>
      </c>
      <c r="E41" s="5" t="str">
        <f ca="1">INDIRECT(CONCATENATE("DATA!B",TEXT(MATCH(C41,DATA!$S$1:$S$2656,0),0)))</f>
        <v>Μέσον ακτής</v>
      </c>
      <c r="F41" s="25">
        <v>42541</v>
      </c>
      <c r="G41" s="26">
        <v>0.41250000000000003</v>
      </c>
      <c r="H41" s="25">
        <v>42541</v>
      </c>
      <c r="I41" s="25">
        <v>42542</v>
      </c>
      <c r="J41" s="27">
        <v>2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3" t="s">
        <v>5338</v>
      </c>
      <c r="R41" s="23" t="s">
        <v>5339</v>
      </c>
      <c r="S41" s="23" t="s">
        <v>5334</v>
      </c>
      <c r="T41" s="23" t="s">
        <v>5334</v>
      </c>
      <c r="U41" s="29"/>
      <c r="V41" s="30"/>
    </row>
    <row r="42" spans="1:22" s="2" customFormat="1" ht="13.5" thickBot="1" x14ac:dyDescent="0.25">
      <c r="A42" s="22" t="s">
        <v>26</v>
      </c>
      <c r="B42" s="23" t="s">
        <v>122</v>
      </c>
      <c r="C42" s="24" t="s">
        <v>2631</v>
      </c>
      <c r="D42" s="6" t="str">
        <f ca="1">INDIRECT(CONCATENATE("DATA!D",TEXT(MATCH(C42,DATA!$S$1:$S$2656,0),0)))</f>
        <v>GRBW109060085101</v>
      </c>
      <c r="E42" s="5" t="str">
        <f ca="1">INDIRECT(CONCATENATE("DATA!B",TEXT(MATCH(C42,DATA!$S$1:$S$2656,0),0)))</f>
        <v>110 μ. από το νοτιοανατολικό άκρο της ακτής</v>
      </c>
      <c r="F42" s="25">
        <v>42541</v>
      </c>
      <c r="G42" s="26">
        <v>0.4291666666666667</v>
      </c>
      <c r="H42" s="25">
        <v>42541</v>
      </c>
      <c r="I42" s="25">
        <v>42542</v>
      </c>
      <c r="J42" s="27">
        <v>1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3" t="s">
        <v>5338</v>
      </c>
      <c r="R42" s="23" t="s">
        <v>5339</v>
      </c>
      <c r="S42" s="23" t="s">
        <v>5334</v>
      </c>
      <c r="T42" s="23" t="s">
        <v>5334</v>
      </c>
      <c r="U42" s="29"/>
      <c r="V42" s="30"/>
    </row>
    <row r="43" spans="1:22" s="2" customFormat="1" ht="13.5" thickBot="1" x14ac:dyDescent="0.25">
      <c r="A43" s="22" t="s">
        <v>26</v>
      </c>
      <c r="B43" s="23" t="s">
        <v>122</v>
      </c>
      <c r="C43" s="24" t="s">
        <v>2644</v>
      </c>
      <c r="D43" s="6" t="str">
        <f ca="1">INDIRECT(CONCATENATE("DATA!D",TEXT(MATCH(C43,DATA!$S$1:$S$2656,0),0)))</f>
        <v>GRBW109060091101</v>
      </c>
      <c r="E43" s="5" t="str">
        <f ca="1">INDIRECT(CONCATENATE("DATA!B",TEXT(MATCH(C43,DATA!$S$1:$S$2656,0),0)))</f>
        <v>Μέσον ακτής</v>
      </c>
      <c r="F43" s="25">
        <v>42541</v>
      </c>
      <c r="G43" s="26">
        <v>0.44861111111111113</v>
      </c>
      <c r="H43" s="25">
        <v>42541</v>
      </c>
      <c r="I43" s="25">
        <v>42542</v>
      </c>
      <c r="J43" s="27">
        <v>0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3" t="s">
        <v>5338</v>
      </c>
      <c r="R43" s="23" t="s">
        <v>5339</v>
      </c>
      <c r="S43" s="23" t="s">
        <v>5334</v>
      </c>
      <c r="T43" s="23" t="s">
        <v>5334</v>
      </c>
      <c r="U43" s="29"/>
      <c r="V43" s="30"/>
    </row>
    <row r="44" spans="1:22" s="2" customFormat="1" ht="13.5" thickBot="1" x14ac:dyDescent="0.25">
      <c r="A44" s="22" t="s">
        <v>26</v>
      </c>
      <c r="B44" s="23" t="s">
        <v>122</v>
      </c>
      <c r="C44" s="24" t="s">
        <v>2641</v>
      </c>
      <c r="D44" s="6" t="str">
        <f ca="1">INDIRECT(CONCATENATE("DATA!D",TEXT(MATCH(C44,DATA!$S$1:$S$2656,0),0)))</f>
        <v>GRBW109060090101</v>
      </c>
      <c r="E44" s="5" t="str">
        <f ca="1">INDIRECT(CONCATENATE("DATA!B",TEXT(MATCH(C44,DATA!$S$1:$S$2656,0),0)))</f>
        <v>85 μ. από το νότιο άκρο της ακτής</v>
      </c>
      <c r="F44" s="25">
        <v>42541</v>
      </c>
      <c r="G44" s="26">
        <v>0.4604166666666667</v>
      </c>
      <c r="H44" s="25">
        <v>42541</v>
      </c>
      <c r="I44" s="25">
        <v>42542</v>
      </c>
      <c r="J44" s="27">
        <v>2</v>
      </c>
      <c r="K44" s="27">
        <v>2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3" t="s">
        <v>5338</v>
      </c>
      <c r="R44" s="23" t="s">
        <v>5339</v>
      </c>
      <c r="S44" s="23" t="s">
        <v>5334</v>
      </c>
      <c r="T44" s="23" t="s">
        <v>5334</v>
      </c>
      <c r="U44" s="29"/>
      <c r="V44" s="30"/>
    </row>
    <row r="45" spans="1:22" s="2" customFormat="1" ht="13.5" thickBot="1" x14ac:dyDescent="0.25">
      <c r="A45" s="22" t="s">
        <v>26</v>
      </c>
      <c r="B45" s="23" t="s">
        <v>122</v>
      </c>
      <c r="C45" s="24" t="s">
        <v>2634</v>
      </c>
      <c r="D45" s="6" t="str">
        <f ca="1">INDIRECT(CONCATENATE("DATA!D",TEXT(MATCH(C45,DATA!$S$1:$S$2656,0),0)))</f>
        <v>GRBW109060064101</v>
      </c>
      <c r="E45" s="5" t="str">
        <f ca="1">INDIRECT(CONCATENATE("DATA!B",TEXT(MATCH(C45,DATA!$S$1:$S$2656,0),0)))</f>
        <v>Βόρειο άκρο ακτής</v>
      </c>
      <c r="F45" s="25">
        <v>42541</v>
      </c>
      <c r="G45" s="26">
        <v>0.47430555555555554</v>
      </c>
      <c r="H45" s="25">
        <v>42541</v>
      </c>
      <c r="I45" s="25">
        <v>42542</v>
      </c>
      <c r="J45" s="27">
        <v>42</v>
      </c>
      <c r="K45" s="27">
        <v>2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3" t="s">
        <v>5338</v>
      </c>
      <c r="R45" s="23" t="s">
        <v>5339</v>
      </c>
      <c r="S45" s="23" t="s">
        <v>5334</v>
      </c>
      <c r="T45" s="23" t="s">
        <v>5334</v>
      </c>
      <c r="U45" s="29"/>
      <c r="V45" s="30"/>
    </row>
    <row r="46" spans="1:22" s="2" customFormat="1" ht="13.5" thickBot="1" x14ac:dyDescent="0.25">
      <c r="A46" s="22" t="s">
        <v>26</v>
      </c>
      <c r="B46" s="23" t="s">
        <v>122</v>
      </c>
      <c r="C46" s="24" t="s">
        <v>2638</v>
      </c>
      <c r="D46" s="6" t="str">
        <f ca="1">INDIRECT(CONCATENATE("DATA!D",TEXT(MATCH(C46,DATA!$S$1:$S$2656,0),0)))</f>
        <v>GRBW109060081101</v>
      </c>
      <c r="E46" s="5" t="str">
        <f ca="1">INDIRECT(CONCATENATE("DATA!B",TEXT(MATCH(C46,DATA!$S$1:$S$2656,0),0)))</f>
        <v>Μέσον ακτής</v>
      </c>
      <c r="F46" s="25">
        <v>42541</v>
      </c>
      <c r="G46" s="26">
        <v>0.47986111111111113</v>
      </c>
      <c r="H46" s="25">
        <v>42541</v>
      </c>
      <c r="I46" s="25">
        <v>42542</v>
      </c>
      <c r="J46" s="27">
        <v>6</v>
      </c>
      <c r="K46" s="27">
        <v>9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3" t="s">
        <v>5338</v>
      </c>
      <c r="R46" s="23" t="s">
        <v>5339</v>
      </c>
      <c r="S46" s="23" t="s">
        <v>5334</v>
      </c>
      <c r="T46" s="23" t="s">
        <v>5334</v>
      </c>
      <c r="U46" s="29"/>
      <c r="V46" s="30"/>
    </row>
    <row r="47" spans="1:22" s="2" customFormat="1" ht="13.5" thickBot="1" x14ac:dyDescent="0.25">
      <c r="A47" s="22" t="s">
        <v>26</v>
      </c>
      <c r="B47" s="23" t="s">
        <v>122</v>
      </c>
      <c r="C47" s="24" t="s">
        <v>2599</v>
      </c>
      <c r="D47" s="6" t="str">
        <f ca="1">INDIRECT(CONCATENATE("DATA!D",TEXT(MATCH(C47,DATA!$S$1:$S$2656,0),0)))</f>
        <v>GRBW109060078101</v>
      </c>
      <c r="E47" s="5" t="str">
        <f ca="1">INDIRECT(CONCATENATE("DATA!B",TEXT(MATCH(C47,DATA!$S$1:$S$2656,0),0)))</f>
        <v>Μέσον ακτής</v>
      </c>
      <c r="F47" s="25">
        <v>42541</v>
      </c>
      <c r="G47" s="26">
        <v>0.48819444444444443</v>
      </c>
      <c r="H47" s="25">
        <v>42541</v>
      </c>
      <c r="I47" s="25">
        <v>42542</v>
      </c>
      <c r="J47" s="27">
        <v>1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3" t="s">
        <v>5338</v>
      </c>
      <c r="R47" s="23" t="s">
        <v>5339</v>
      </c>
      <c r="S47" s="23" t="s">
        <v>5334</v>
      </c>
      <c r="T47" s="23" t="s">
        <v>5334</v>
      </c>
      <c r="U47" s="29"/>
      <c r="V47" s="30"/>
    </row>
    <row r="48" spans="1:22" s="2" customFormat="1" ht="13.5" thickBot="1" x14ac:dyDescent="0.25">
      <c r="A48" s="22" t="s">
        <v>26</v>
      </c>
      <c r="B48" s="23" t="s">
        <v>122</v>
      </c>
      <c r="C48" s="24" t="s">
        <v>2589</v>
      </c>
      <c r="D48" s="6" t="str">
        <f ca="1">INDIRECT(CONCATENATE("DATA!D",TEXT(MATCH(C48,DATA!$S$1:$S$2656,0),0)))</f>
        <v>GRBW109060070101</v>
      </c>
      <c r="E48" s="5" t="str">
        <f ca="1">INDIRECT(CONCATENATE("DATA!B",TEXT(MATCH(C48,DATA!$S$1:$S$2656,0),0)))</f>
        <v>150 μ. από το νότιο άκρο της ακτής</v>
      </c>
      <c r="F48" s="25">
        <v>42541</v>
      </c>
      <c r="G48" s="26">
        <v>0.49374999999999997</v>
      </c>
      <c r="H48" s="25">
        <v>42541</v>
      </c>
      <c r="I48" s="25">
        <v>42542</v>
      </c>
      <c r="J48" s="27">
        <v>2</v>
      </c>
      <c r="K48" s="27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3" t="s">
        <v>5338</v>
      </c>
      <c r="R48" s="23" t="s">
        <v>5339</v>
      </c>
      <c r="S48" s="23" t="s">
        <v>5334</v>
      </c>
      <c r="T48" s="23" t="s">
        <v>5334</v>
      </c>
      <c r="U48" s="29"/>
      <c r="V48" s="30"/>
    </row>
    <row r="49" spans="1:22" s="2" customFormat="1" ht="13.5" thickBot="1" x14ac:dyDescent="0.25">
      <c r="A49" s="22" t="s">
        <v>26</v>
      </c>
      <c r="B49" s="23" t="s">
        <v>122</v>
      </c>
      <c r="C49" s="24" t="s">
        <v>2585</v>
      </c>
      <c r="D49" s="6" t="str">
        <f ca="1">INDIRECT(CONCATENATE("DATA!D",TEXT(MATCH(C49,DATA!$S$1:$S$2656,0),0)))</f>
        <v>GRBW109060087101</v>
      </c>
      <c r="E49" s="5" t="str">
        <f ca="1">INDIRECT(CONCATENATE("DATA!B",TEXT(MATCH(C49,DATA!$S$1:$S$2656,0),0)))</f>
        <v>160 μ. από το νότιο άκρο της ακτής</v>
      </c>
      <c r="F49" s="25">
        <v>42541</v>
      </c>
      <c r="G49" s="26">
        <v>0.50138888888888888</v>
      </c>
      <c r="H49" s="25">
        <v>42541</v>
      </c>
      <c r="I49" s="25">
        <v>42542</v>
      </c>
      <c r="J49" s="27">
        <v>2</v>
      </c>
      <c r="K49" s="27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3" t="s">
        <v>5338</v>
      </c>
      <c r="R49" s="23" t="s">
        <v>5339</v>
      </c>
      <c r="S49" s="23" t="s">
        <v>5334</v>
      </c>
      <c r="T49" s="23" t="s">
        <v>5334</v>
      </c>
      <c r="U49" s="29"/>
      <c r="V49" s="30"/>
    </row>
    <row r="50" spans="1:22" s="2" customFormat="1" ht="13.5" thickBot="1" x14ac:dyDescent="0.25">
      <c r="A50" s="22" t="s">
        <v>26</v>
      </c>
      <c r="B50" s="23" t="s">
        <v>122</v>
      </c>
      <c r="C50" s="24" t="s">
        <v>2592</v>
      </c>
      <c r="D50" s="6" t="str">
        <f ca="1">INDIRECT(CONCATENATE("DATA!D",TEXT(MATCH(C50,DATA!$S$1:$S$2656,0),0)))</f>
        <v>GRBW109060076101</v>
      </c>
      <c r="E50" s="5" t="str">
        <f ca="1">INDIRECT(CONCATENATE("DATA!B",TEXT(MATCH(C50,DATA!$S$1:$S$2656,0),0)))</f>
        <v>100 μ. από το νότιο άκρο της ακτής</v>
      </c>
      <c r="F50" s="25">
        <v>42541</v>
      </c>
      <c r="G50" s="26">
        <v>0.51111111111111118</v>
      </c>
      <c r="H50" s="25">
        <v>42541</v>
      </c>
      <c r="I50" s="25">
        <v>42542</v>
      </c>
      <c r="J50" s="27">
        <v>1</v>
      </c>
      <c r="K50" s="27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3" t="s">
        <v>5338</v>
      </c>
      <c r="R50" s="23" t="s">
        <v>5339</v>
      </c>
      <c r="S50" s="23" t="s">
        <v>5334</v>
      </c>
      <c r="T50" s="23" t="s">
        <v>5334</v>
      </c>
      <c r="U50" s="29"/>
      <c r="V50" s="30"/>
    </row>
    <row r="51" spans="1:22" s="2" customFormat="1" ht="13.5" thickBot="1" x14ac:dyDescent="0.25">
      <c r="A51" s="22" t="s">
        <v>26</v>
      </c>
      <c r="B51" s="23" t="s">
        <v>122</v>
      </c>
      <c r="C51" s="24" t="s">
        <v>2647</v>
      </c>
      <c r="D51" s="6" t="str">
        <f ca="1">INDIRECT(CONCATENATE("DATA!D",TEXT(MATCH(C51,DATA!$S$1:$S$2656,0),0)))</f>
        <v>GRBW109060089101</v>
      </c>
      <c r="E51" s="5" t="str">
        <f ca="1">INDIRECT(CONCATENATE("DATA!B",TEXT(MATCH(C51,DATA!$S$1:$S$2656,0),0)))</f>
        <v>Μέσον ακτής</v>
      </c>
      <c r="F51" s="25">
        <v>42541</v>
      </c>
      <c r="G51" s="26">
        <v>0.51666666666666672</v>
      </c>
      <c r="H51" s="25">
        <v>42541</v>
      </c>
      <c r="I51" s="25">
        <v>42542</v>
      </c>
      <c r="J51" s="27">
        <v>7</v>
      </c>
      <c r="K51" s="27">
        <v>1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3" t="s">
        <v>5338</v>
      </c>
      <c r="R51" s="23" t="s">
        <v>5339</v>
      </c>
      <c r="S51" s="23" t="s">
        <v>5334</v>
      </c>
      <c r="T51" s="23" t="s">
        <v>5334</v>
      </c>
      <c r="U51" s="29"/>
      <c r="V51" s="30"/>
    </row>
    <row r="52" spans="1:22" s="2" customFormat="1" ht="13.5" thickBot="1" x14ac:dyDescent="0.25">
      <c r="A52" s="22" t="s">
        <v>26</v>
      </c>
      <c r="B52" s="23" t="s">
        <v>122</v>
      </c>
      <c r="C52" s="24" t="s">
        <v>2582</v>
      </c>
      <c r="D52" s="6" t="str">
        <f ca="1">INDIRECT(CONCATENATE("DATA!D",TEXT(MATCH(C52,DATA!$S$1:$S$2656,0),0)))</f>
        <v>GRBW109060088101</v>
      </c>
      <c r="E52" s="5" t="str">
        <f ca="1">INDIRECT(CONCATENATE("DATA!B",TEXT(MATCH(C52,DATA!$S$1:$S$2656,0),0)))</f>
        <v>Μέσον ακτής</v>
      </c>
      <c r="F52" s="25">
        <v>42541</v>
      </c>
      <c r="G52" s="26">
        <v>0.52500000000000002</v>
      </c>
      <c r="H52" s="25">
        <v>42541</v>
      </c>
      <c r="I52" s="25">
        <v>42542</v>
      </c>
      <c r="J52" s="27">
        <v>16</v>
      </c>
      <c r="K52" s="27">
        <v>1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3" t="s">
        <v>5338</v>
      </c>
      <c r="R52" s="23" t="s">
        <v>5339</v>
      </c>
      <c r="S52" s="23" t="s">
        <v>5334</v>
      </c>
      <c r="T52" s="23" t="s">
        <v>5334</v>
      </c>
      <c r="U52" s="29"/>
      <c r="V52" s="30"/>
    </row>
    <row r="53" spans="1:22" s="2" customFormat="1" ht="13.5" thickBot="1" x14ac:dyDescent="0.25">
      <c r="A53" s="22" t="s">
        <v>26</v>
      </c>
      <c r="B53" s="23" t="s">
        <v>122</v>
      </c>
      <c r="C53" s="24" t="s">
        <v>2609</v>
      </c>
      <c r="D53" s="6" t="str">
        <f ca="1">INDIRECT(CONCATENATE("DATA!D",TEXT(MATCH(C53,DATA!$S$1:$S$2656,0),0)))</f>
        <v>GRBW109060072101</v>
      </c>
      <c r="E53" s="5" t="str">
        <f ca="1">INDIRECT(CONCATENATE("DATA!B",TEXT(MATCH(C53,DATA!$S$1:$S$2656,0),0)))</f>
        <v>600 μ. από το δυτικό άκρο της ακτής</v>
      </c>
      <c r="F53" s="25">
        <v>42541</v>
      </c>
      <c r="G53" s="26">
        <v>0.53611111111111109</v>
      </c>
      <c r="H53" s="25">
        <v>42541</v>
      </c>
      <c r="I53" s="25">
        <v>42542</v>
      </c>
      <c r="J53" s="27">
        <v>2</v>
      </c>
      <c r="K53" s="27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3" t="s">
        <v>5338</v>
      </c>
      <c r="R53" s="23" t="s">
        <v>5339</v>
      </c>
      <c r="S53" s="23" t="s">
        <v>5334</v>
      </c>
      <c r="T53" s="23" t="s">
        <v>5334</v>
      </c>
      <c r="U53" s="29"/>
      <c r="V53" s="30"/>
    </row>
    <row r="54" spans="1:22" s="2" customFormat="1" ht="13.5" thickBot="1" x14ac:dyDescent="0.25">
      <c r="A54" s="22" t="s">
        <v>26</v>
      </c>
      <c r="B54" s="23" t="s">
        <v>122</v>
      </c>
      <c r="C54" s="24" t="s">
        <v>2605</v>
      </c>
      <c r="D54" s="6" t="str">
        <f ca="1">INDIRECT(CONCATENATE("DATA!D",TEXT(MATCH(C54,DATA!$S$1:$S$2656,0),0)))</f>
        <v>GRBW109060065101</v>
      </c>
      <c r="E54" s="5" t="str">
        <f ca="1">INDIRECT(CONCATENATE("DATA!B",TEXT(MATCH(C54,DATA!$S$1:$S$2656,0),0)))</f>
        <v>140 μ. από το βορειοανατολικό άκρο της ακτής</v>
      </c>
      <c r="F54" s="25">
        <v>42541</v>
      </c>
      <c r="G54" s="26">
        <v>0.54305555555555551</v>
      </c>
      <c r="H54" s="25">
        <v>42541</v>
      </c>
      <c r="I54" s="25">
        <v>42542</v>
      </c>
      <c r="J54" s="27">
        <v>4</v>
      </c>
      <c r="K54" s="27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3" t="s">
        <v>5338</v>
      </c>
      <c r="R54" s="23" t="s">
        <v>5339</v>
      </c>
      <c r="S54" s="23" t="s">
        <v>5334</v>
      </c>
      <c r="T54" s="23" t="s">
        <v>5334</v>
      </c>
      <c r="U54" s="29"/>
      <c r="V54" s="30"/>
    </row>
    <row r="55" spans="1:22" s="2" customFormat="1" ht="13.5" thickBot="1" x14ac:dyDescent="0.25">
      <c r="A55" s="22" t="s">
        <v>26</v>
      </c>
      <c r="B55" s="23" t="s">
        <v>122</v>
      </c>
      <c r="C55" s="24" t="s">
        <v>2602</v>
      </c>
      <c r="D55" s="6" t="str">
        <f ca="1">INDIRECT(CONCATENATE("DATA!D",TEXT(MATCH(C55,DATA!$S$1:$S$2656,0),0)))</f>
        <v>GRBW109060079101</v>
      </c>
      <c r="E55" s="5" t="str">
        <f ca="1">INDIRECT(CONCATENATE("DATA!B",TEXT(MATCH(C55,DATA!$S$1:$S$2656,0),0)))</f>
        <v>60 μ. από το βορειοδυτικό άκρο της ακτής</v>
      </c>
      <c r="F55" s="25">
        <v>42541</v>
      </c>
      <c r="G55" s="26">
        <v>0.55902777777777779</v>
      </c>
      <c r="H55" s="25">
        <v>42541</v>
      </c>
      <c r="I55" s="25">
        <v>42542</v>
      </c>
      <c r="J55" s="27">
        <v>0</v>
      </c>
      <c r="K55" s="27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3" t="s">
        <v>5338</v>
      </c>
      <c r="R55" s="23" t="s">
        <v>5339</v>
      </c>
      <c r="S55" s="23" t="s">
        <v>5334</v>
      </c>
      <c r="T55" s="23" t="s">
        <v>5334</v>
      </c>
      <c r="U55" s="29"/>
      <c r="V55" s="30"/>
    </row>
    <row r="56" spans="1:22" s="2" customFormat="1" ht="13.5" thickBot="1" x14ac:dyDescent="0.25">
      <c r="A56" s="22" t="s">
        <v>26</v>
      </c>
      <c r="B56" s="23" t="s">
        <v>122</v>
      </c>
      <c r="C56" s="24" t="s">
        <v>2595</v>
      </c>
      <c r="D56" s="6" t="str">
        <f ca="1">INDIRECT(CONCATENATE("DATA!D",TEXT(MATCH(C56,DATA!$S$1:$S$2656,0),0)))</f>
        <v>GRBW109060069101</v>
      </c>
      <c r="E56" s="5" t="str">
        <f ca="1">INDIRECT(CONCATENATE("DATA!B",TEXT(MATCH(C56,DATA!$S$1:$S$2656,0),0)))</f>
        <v>55 μ. από το δυτικό άκρο της ακτής</v>
      </c>
      <c r="F56" s="25">
        <v>42541</v>
      </c>
      <c r="G56" s="26">
        <v>0.56805555555555554</v>
      </c>
      <c r="H56" s="25">
        <v>42541</v>
      </c>
      <c r="I56" s="25">
        <v>42542</v>
      </c>
      <c r="J56" s="27">
        <v>8</v>
      </c>
      <c r="K56" s="27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3" t="s">
        <v>5338</v>
      </c>
      <c r="R56" s="23" t="s">
        <v>5339</v>
      </c>
      <c r="S56" s="23" t="s">
        <v>5334</v>
      </c>
      <c r="T56" s="23" t="s">
        <v>5334</v>
      </c>
      <c r="U56" s="29"/>
      <c r="V56" s="30"/>
    </row>
    <row r="57" spans="1:22" s="2" customFormat="1" ht="13.5" thickBot="1" x14ac:dyDescent="0.25">
      <c r="A57" s="22" t="s">
        <v>26</v>
      </c>
      <c r="B57" s="23" t="s">
        <v>121</v>
      </c>
      <c r="C57" s="24" t="s">
        <v>2562</v>
      </c>
      <c r="D57" s="6" t="str">
        <f ca="1">INDIRECT(CONCATENATE("DATA!D",TEXT(MATCH(C57,DATA!$S$1:$S$2656,0),0)))</f>
        <v>GRBW109059059101</v>
      </c>
      <c r="E57" s="5" t="str">
        <f ca="1">INDIRECT(CONCATENATE("DATA!B",TEXT(MATCH(C57,DATA!$S$1:$S$2656,0),0)))</f>
        <v>230 μ. από το ανατολικό άκρο της ακτής</v>
      </c>
      <c r="F57" s="25">
        <v>42541</v>
      </c>
      <c r="G57" s="26">
        <v>0.57708333333333328</v>
      </c>
      <c r="H57" s="25">
        <v>42541</v>
      </c>
      <c r="I57" s="25">
        <v>42542</v>
      </c>
      <c r="J57" s="27">
        <v>2</v>
      </c>
      <c r="K57" s="27">
        <v>2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3" t="s">
        <v>5338</v>
      </c>
      <c r="R57" s="23" t="s">
        <v>5339</v>
      </c>
      <c r="S57" s="23" t="s">
        <v>5334</v>
      </c>
      <c r="T57" s="23" t="s">
        <v>5334</v>
      </c>
      <c r="U57" s="29"/>
      <c r="V57" s="30"/>
    </row>
    <row r="58" spans="1:22" s="2" customFormat="1" ht="13.5" thickBot="1" x14ac:dyDescent="0.25">
      <c r="A58" s="22" t="s">
        <v>26</v>
      </c>
      <c r="B58" s="23" t="s">
        <v>121</v>
      </c>
      <c r="C58" s="24" t="s">
        <v>2552</v>
      </c>
      <c r="D58" s="6" t="str">
        <f ca="1">INDIRECT(CONCATENATE("DATA!D",TEXT(MATCH(C58,DATA!$S$1:$S$2656,0),0)))</f>
        <v>GRBW109059063101</v>
      </c>
      <c r="E58" s="5" t="str">
        <f ca="1">INDIRECT(CONCATENATE("DATA!B",TEXT(MATCH(C58,DATA!$S$1:$S$2656,0),0)))</f>
        <v>160 μ. από το νοτιοανατολικό άκρο της ακτής</v>
      </c>
      <c r="F58" s="25">
        <v>42541</v>
      </c>
      <c r="G58" s="26">
        <v>0.58472222222222225</v>
      </c>
      <c r="H58" s="25">
        <v>42541</v>
      </c>
      <c r="I58" s="25">
        <v>42542</v>
      </c>
      <c r="J58" s="27">
        <v>2</v>
      </c>
      <c r="K58" s="27">
        <v>3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3" t="s">
        <v>5338</v>
      </c>
      <c r="R58" s="23" t="s">
        <v>5339</v>
      </c>
      <c r="S58" s="23" t="s">
        <v>5334</v>
      </c>
      <c r="T58" s="23" t="s">
        <v>5334</v>
      </c>
      <c r="U58" s="29"/>
      <c r="V58" s="30"/>
    </row>
    <row r="59" spans="1:22" s="2" customFormat="1" ht="13.5" thickBot="1" x14ac:dyDescent="0.25">
      <c r="A59" s="22" t="s">
        <v>26</v>
      </c>
      <c r="B59" s="23" t="s">
        <v>121</v>
      </c>
      <c r="C59" s="24" t="s">
        <v>2555</v>
      </c>
      <c r="D59" s="6" t="str">
        <f ca="1">INDIRECT(CONCATENATE("DATA!D",TEXT(MATCH(C59,DATA!$S$1:$S$2656,0),0)))</f>
        <v>GRBW109059060101</v>
      </c>
      <c r="E59" s="5" t="str">
        <f ca="1">INDIRECT(CONCATENATE("DATA!B",TEXT(MATCH(C59,DATA!$S$1:$S$2656,0),0)))</f>
        <v>400 μ. από το δυτικό άκρο της ακτής</v>
      </c>
      <c r="F59" s="25">
        <v>42541</v>
      </c>
      <c r="G59" s="26">
        <v>0.59444444444444444</v>
      </c>
      <c r="H59" s="25">
        <v>42541</v>
      </c>
      <c r="I59" s="25">
        <v>42542</v>
      </c>
      <c r="J59" s="27">
        <v>8</v>
      </c>
      <c r="K59" s="27">
        <v>2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3" t="s">
        <v>5338</v>
      </c>
      <c r="R59" s="23" t="s">
        <v>5339</v>
      </c>
      <c r="S59" s="23" t="s">
        <v>5334</v>
      </c>
      <c r="T59" s="23" t="s">
        <v>5334</v>
      </c>
      <c r="U59" s="29"/>
      <c r="V59" s="30"/>
    </row>
    <row r="60" spans="1:22" s="2" customFormat="1" ht="13.5" thickBot="1" x14ac:dyDescent="0.25">
      <c r="A60" s="22" t="s">
        <v>26</v>
      </c>
      <c r="B60" s="23" t="s">
        <v>121</v>
      </c>
      <c r="C60" s="24" t="s">
        <v>2559</v>
      </c>
      <c r="D60" s="6" t="str">
        <f ca="1">INDIRECT(CONCATENATE("DATA!D",TEXT(MATCH(C60,DATA!$S$1:$S$2656,0),0)))</f>
        <v>GRBW109059061101</v>
      </c>
      <c r="E60" s="5" t="str">
        <f ca="1">INDIRECT(CONCATENATE("DATA!B",TEXT(MATCH(C60,DATA!$S$1:$S$2656,0),0)))</f>
        <v>60 μ. από το ανατολικό άκρο της ακτής</v>
      </c>
      <c r="F60" s="25">
        <v>42541</v>
      </c>
      <c r="G60" s="26">
        <v>0.59791666666666665</v>
      </c>
      <c r="H60" s="25">
        <v>42541</v>
      </c>
      <c r="I60" s="25">
        <v>42542</v>
      </c>
      <c r="J60" s="27">
        <v>4</v>
      </c>
      <c r="K60" s="27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3" t="s">
        <v>5338</v>
      </c>
      <c r="R60" s="23" t="s">
        <v>5339</v>
      </c>
      <c r="S60" s="23" t="s">
        <v>5334</v>
      </c>
      <c r="T60" s="23" t="s">
        <v>5334</v>
      </c>
      <c r="U60" s="29"/>
      <c r="V60" s="30"/>
    </row>
    <row r="61" spans="1:22" s="2" customFormat="1" ht="13.5" thickBot="1" x14ac:dyDescent="0.25">
      <c r="A61" s="22" t="s">
        <v>26</v>
      </c>
      <c r="B61" s="23" t="s">
        <v>121</v>
      </c>
      <c r="C61" s="24" t="s">
        <v>2566</v>
      </c>
      <c r="D61" s="6" t="str">
        <f ca="1">INDIRECT(CONCATENATE("DATA!D",TEXT(MATCH(C61,DATA!$S$1:$S$2656,0),0)))</f>
        <v>GRBW109059062101</v>
      </c>
      <c r="E61" s="5" t="str">
        <f ca="1">INDIRECT(CONCATENATE("DATA!B",TEXT(MATCH(C61,DATA!$S$1:$S$2656,0),0)))</f>
        <v>1550 μ. από το ανατολικό άκρο της ακτής</v>
      </c>
      <c r="F61" s="25">
        <v>42541</v>
      </c>
      <c r="G61" s="26">
        <v>0.60347222222222219</v>
      </c>
      <c r="H61" s="25">
        <v>42541</v>
      </c>
      <c r="I61" s="25">
        <v>42542</v>
      </c>
      <c r="J61" s="27">
        <v>1</v>
      </c>
      <c r="K61" s="27">
        <v>5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3" t="s">
        <v>5338</v>
      </c>
      <c r="R61" s="23" t="s">
        <v>5339</v>
      </c>
      <c r="S61" s="23" t="s">
        <v>5334</v>
      </c>
      <c r="T61" s="23" t="s">
        <v>5334</v>
      </c>
      <c r="U61" s="29"/>
      <c r="V61" s="30"/>
    </row>
    <row r="62" spans="1:22" s="2" customFormat="1" ht="13.5" thickBot="1" x14ac:dyDescent="0.25">
      <c r="A62" s="22" t="s">
        <v>26</v>
      </c>
      <c r="B62" s="23" t="s">
        <v>121</v>
      </c>
      <c r="C62" s="24" t="s">
        <v>2570</v>
      </c>
      <c r="D62" s="6" t="str">
        <f ca="1">INDIRECT(CONCATENATE("DATA!D",TEXT(MATCH(C62,DATA!$S$1:$S$2656,0),0)))</f>
        <v>GRBW109059064101</v>
      </c>
      <c r="E62" s="5" t="str">
        <f ca="1">INDIRECT(CONCATENATE("DATA!B",TEXT(MATCH(C62,DATA!$S$1:$S$2656,0),0)))</f>
        <v>Μέσον ακτής</v>
      </c>
      <c r="F62" s="25">
        <v>42541</v>
      </c>
      <c r="G62" s="26">
        <v>0.61249999999999993</v>
      </c>
      <c r="H62" s="25">
        <v>42541</v>
      </c>
      <c r="I62" s="25">
        <v>42542</v>
      </c>
      <c r="J62" s="27">
        <v>3</v>
      </c>
      <c r="K62" s="27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3" t="s">
        <v>5338</v>
      </c>
      <c r="R62" s="23" t="s">
        <v>5339</v>
      </c>
      <c r="S62" s="23" t="s">
        <v>5334</v>
      </c>
      <c r="T62" s="23" t="s">
        <v>5334</v>
      </c>
      <c r="U62" s="29"/>
      <c r="V62" s="30"/>
    </row>
    <row r="63" spans="1:22" s="2" customFormat="1" ht="13.5" thickBot="1" x14ac:dyDescent="0.25">
      <c r="A63" s="22" t="s">
        <v>26</v>
      </c>
      <c r="B63" s="23" t="s">
        <v>5312</v>
      </c>
      <c r="C63" s="24" t="s">
        <v>871</v>
      </c>
      <c r="D63" s="6" t="str">
        <f ca="1">INDIRECT(CONCATENATE("DATA!D",TEXT(MATCH(C63,DATA!$S$1:$S$2656,0),0)))</f>
        <v>GRBW039212100101</v>
      </c>
      <c r="E63" s="5" t="str">
        <f ca="1">INDIRECT(CONCATENATE("DATA!B",TEXT(MATCH(C63,DATA!$S$1:$S$2656,0),0)))</f>
        <v>Μέσον ακτής</v>
      </c>
      <c r="F63" s="25">
        <v>42541</v>
      </c>
      <c r="G63" s="26">
        <v>0.62777777777777777</v>
      </c>
      <c r="H63" s="25">
        <v>42541</v>
      </c>
      <c r="I63" s="25">
        <v>42542</v>
      </c>
      <c r="J63" s="27">
        <v>0</v>
      </c>
      <c r="K63" s="27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3" t="s">
        <v>5338</v>
      </c>
      <c r="R63" s="23" t="s">
        <v>5339</v>
      </c>
      <c r="S63" s="23" t="s">
        <v>5334</v>
      </c>
      <c r="T63" s="23" t="s">
        <v>5334</v>
      </c>
      <c r="U63" s="29"/>
      <c r="V63" s="30"/>
    </row>
    <row r="64" spans="1:22" s="2" customFormat="1" ht="13.5" thickBot="1" x14ac:dyDescent="0.25">
      <c r="A64" s="22" t="s">
        <v>26</v>
      </c>
      <c r="B64" s="23" t="s">
        <v>5312</v>
      </c>
      <c r="C64" s="24" t="s">
        <v>2545</v>
      </c>
      <c r="D64" s="6" t="str">
        <f ca="1">INDIRECT(CONCATENATE("DATA!D",TEXT(MATCH(C64,DATA!$S$1:$S$2656,0),0)))</f>
        <v>GRBW109058051101</v>
      </c>
      <c r="E64" s="5" t="str">
        <f ca="1">INDIRECT(CONCATENATE("DATA!B",TEXT(MATCH(C64,DATA!$S$1:$S$2656,0),0)))</f>
        <v>Μέσον ακτής</v>
      </c>
      <c r="F64" s="25">
        <v>42542</v>
      </c>
      <c r="G64" s="26">
        <v>0.3430555555555555</v>
      </c>
      <c r="H64" s="25">
        <v>42542</v>
      </c>
      <c r="I64" s="25">
        <v>42543</v>
      </c>
      <c r="J64" s="27">
        <v>1</v>
      </c>
      <c r="K64" s="27">
        <v>1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3" t="s">
        <v>5338</v>
      </c>
      <c r="R64" s="23" t="s">
        <v>5339</v>
      </c>
      <c r="S64" s="23" t="s">
        <v>5334</v>
      </c>
      <c r="T64" s="23" t="s">
        <v>5334</v>
      </c>
      <c r="U64" s="29"/>
      <c r="V64" s="30"/>
    </row>
    <row r="65" spans="1:22" s="2" customFormat="1" ht="13.5" thickBot="1" x14ac:dyDescent="0.25">
      <c r="A65" s="22" t="s">
        <v>26</v>
      </c>
      <c r="B65" s="23" t="s">
        <v>119</v>
      </c>
      <c r="C65" s="24" t="s">
        <v>2467</v>
      </c>
      <c r="D65" s="6" t="str">
        <f ca="1">INDIRECT(CONCATENATE("DATA!D",TEXT(MATCH(C65,DATA!$S$1:$S$2656,0),0)))</f>
        <v>GRBW109057033101</v>
      </c>
      <c r="E65" s="5" t="str">
        <f ca="1">INDIRECT(CONCATENATE("DATA!B",TEXT(MATCH(C65,DATA!$S$1:$S$2656,0),0)))</f>
        <v>40 μ. από το νοτιοανατολικό άκρο της ακτής</v>
      </c>
      <c r="F65" s="25">
        <v>42542</v>
      </c>
      <c r="G65" s="26">
        <v>0.35416666666666669</v>
      </c>
      <c r="H65" s="25">
        <v>42542</v>
      </c>
      <c r="I65" s="25">
        <v>42543</v>
      </c>
      <c r="J65" s="27">
        <v>0</v>
      </c>
      <c r="K65" s="27">
        <v>3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3" t="s">
        <v>5338</v>
      </c>
      <c r="R65" s="23" t="s">
        <v>5339</v>
      </c>
      <c r="S65" s="23" t="s">
        <v>5334</v>
      </c>
      <c r="T65" s="23" t="s">
        <v>5334</v>
      </c>
      <c r="U65" s="29"/>
      <c r="V65" s="30"/>
    </row>
    <row r="66" spans="1:22" s="2" customFormat="1" ht="13.5" thickBot="1" x14ac:dyDescent="0.25">
      <c r="A66" s="22" t="s">
        <v>26</v>
      </c>
      <c r="B66" s="23" t="s">
        <v>119</v>
      </c>
      <c r="C66" s="24" t="s">
        <v>2474</v>
      </c>
      <c r="D66" s="6" t="str">
        <f ca="1">INDIRECT(CONCATENATE("DATA!D",TEXT(MATCH(C66,DATA!$S$1:$S$2656,0),0)))</f>
        <v>GRBW109057047101</v>
      </c>
      <c r="E66" s="5" t="str">
        <f ca="1">INDIRECT(CONCATENATE("DATA!B",TEXT(MATCH(C66,DATA!$S$1:$S$2656,0),0)))</f>
        <v>Μέσον ακτής</v>
      </c>
      <c r="F66" s="25">
        <v>42542</v>
      </c>
      <c r="G66" s="26">
        <v>0.3666666666666667</v>
      </c>
      <c r="H66" s="25">
        <v>42542</v>
      </c>
      <c r="I66" s="25">
        <v>42543</v>
      </c>
      <c r="J66" s="27">
        <v>1</v>
      </c>
      <c r="K66" s="27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3" t="s">
        <v>5338</v>
      </c>
      <c r="R66" s="23" t="s">
        <v>5339</v>
      </c>
      <c r="S66" s="23" t="s">
        <v>5334</v>
      </c>
      <c r="T66" s="23" t="s">
        <v>5334</v>
      </c>
      <c r="U66" s="29"/>
      <c r="V66" s="30"/>
    </row>
    <row r="67" spans="1:22" s="2" customFormat="1" ht="13.5" thickBot="1" x14ac:dyDescent="0.25">
      <c r="A67" s="22" t="s">
        <v>26</v>
      </c>
      <c r="B67" s="23" t="s">
        <v>119</v>
      </c>
      <c r="C67" s="24" t="s">
        <v>2437</v>
      </c>
      <c r="D67" s="6" t="str">
        <f ca="1">INDIRECT(CONCATENATE("DATA!D",TEXT(MATCH(C67,DATA!$S$1:$S$2656,0),0)))</f>
        <v>GRBW109057045101</v>
      </c>
      <c r="E67" s="5" t="str">
        <f ca="1">INDIRECT(CONCATENATE("DATA!B",TEXT(MATCH(C67,DATA!$S$1:$S$2656,0),0)))</f>
        <v>Μέσον ακτής</v>
      </c>
      <c r="F67" s="25">
        <v>42542</v>
      </c>
      <c r="G67" s="26">
        <v>0.37708333333333338</v>
      </c>
      <c r="H67" s="25">
        <v>42542</v>
      </c>
      <c r="I67" s="25">
        <v>42543</v>
      </c>
      <c r="J67" s="27">
        <v>0</v>
      </c>
      <c r="K67" s="27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3" t="s">
        <v>5338</v>
      </c>
      <c r="R67" s="23" t="s">
        <v>5339</v>
      </c>
      <c r="S67" s="23" t="s">
        <v>5334</v>
      </c>
      <c r="T67" s="23" t="s">
        <v>5334</v>
      </c>
      <c r="U67" s="29"/>
      <c r="V67" s="30"/>
    </row>
    <row r="68" spans="1:22" s="2" customFormat="1" ht="13.5" thickBot="1" x14ac:dyDescent="0.25">
      <c r="A68" s="22" t="s">
        <v>26</v>
      </c>
      <c r="B68" s="23" t="s">
        <v>119</v>
      </c>
      <c r="C68" s="24" t="s">
        <v>2451</v>
      </c>
      <c r="D68" s="6" t="str">
        <f ca="1">INDIRECT(CONCATENATE("DATA!D",TEXT(MATCH(C68,DATA!$S$1:$S$2656,0),0)))</f>
        <v>GRBW109057037101</v>
      </c>
      <c r="E68" s="5" t="str">
        <f ca="1">INDIRECT(CONCATENATE("DATA!B",TEXT(MATCH(C68,DATA!$S$1:$S$2656,0),0)))</f>
        <v>160 μ. από το βορειοδυτικό άκρο της ακτής</v>
      </c>
      <c r="F68" s="25">
        <v>42542</v>
      </c>
      <c r="G68" s="26">
        <v>0.38472222222222219</v>
      </c>
      <c r="H68" s="25">
        <v>42542</v>
      </c>
      <c r="I68" s="25">
        <v>42543</v>
      </c>
      <c r="J68" s="27">
        <v>4</v>
      </c>
      <c r="K68" s="27">
        <v>3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3" t="s">
        <v>5338</v>
      </c>
      <c r="R68" s="23" t="s">
        <v>5339</v>
      </c>
      <c r="S68" s="23" t="s">
        <v>5334</v>
      </c>
      <c r="T68" s="23" t="s">
        <v>5334</v>
      </c>
      <c r="U68" s="29"/>
      <c r="V68" s="30"/>
    </row>
    <row r="69" spans="1:22" s="2" customFormat="1" ht="13.5" thickBot="1" x14ac:dyDescent="0.25">
      <c r="A69" s="22" t="s">
        <v>26</v>
      </c>
      <c r="B69" s="23" t="s">
        <v>119</v>
      </c>
      <c r="C69" s="24" t="s">
        <v>2455</v>
      </c>
      <c r="D69" s="6" t="str">
        <f ca="1">INDIRECT(CONCATENATE("DATA!D",TEXT(MATCH(C69,DATA!$S$1:$S$2656,0),0)))</f>
        <v>GRBW109057030101</v>
      </c>
      <c r="E69" s="5" t="str">
        <f ca="1">INDIRECT(CONCATENATE("DATA!B",TEXT(MATCH(C69,DATA!$S$1:$S$2656,0),0)))</f>
        <v>160 μ. από το νοτιοανατολικό άκρο της ακτής</v>
      </c>
      <c r="F69" s="25">
        <v>42542</v>
      </c>
      <c r="G69" s="26">
        <v>0.3923611111111111</v>
      </c>
      <c r="H69" s="25">
        <v>42542</v>
      </c>
      <c r="I69" s="25">
        <v>42543</v>
      </c>
      <c r="J69" s="27">
        <v>2</v>
      </c>
      <c r="K69" s="27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3" t="s">
        <v>5338</v>
      </c>
      <c r="R69" s="23" t="s">
        <v>5339</v>
      </c>
      <c r="S69" s="23" t="s">
        <v>5334</v>
      </c>
      <c r="T69" s="23" t="s">
        <v>5334</v>
      </c>
      <c r="U69" s="29"/>
      <c r="V69" s="30"/>
    </row>
    <row r="70" spans="1:22" s="2" customFormat="1" ht="13.5" thickBot="1" x14ac:dyDescent="0.25">
      <c r="A70" s="22" t="s">
        <v>26</v>
      </c>
      <c r="B70" s="23" t="s">
        <v>119</v>
      </c>
      <c r="C70" s="24" t="s">
        <v>2459</v>
      </c>
      <c r="D70" s="6" t="str">
        <f ca="1">INDIRECT(CONCATENATE("DATA!D",TEXT(MATCH(C70,DATA!$S$1:$S$2656,0),0)))</f>
        <v>GRBW109057050101</v>
      </c>
      <c r="E70" s="5" t="str">
        <f ca="1">INDIRECT(CONCATENATE("DATA!B",TEXT(MATCH(C70,DATA!$S$1:$S$2656,0),0)))</f>
        <v>530 μ. από το νοτιοανατολικό άκρο της ακτής</v>
      </c>
      <c r="F70" s="25">
        <v>42542</v>
      </c>
      <c r="G70" s="26">
        <v>0.3979166666666667</v>
      </c>
      <c r="H70" s="25">
        <v>42542</v>
      </c>
      <c r="I70" s="25">
        <v>42543</v>
      </c>
      <c r="J70" s="27">
        <v>2</v>
      </c>
      <c r="K70" s="27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3" t="s">
        <v>5340</v>
      </c>
      <c r="R70" s="23" t="s">
        <v>5344</v>
      </c>
      <c r="S70" s="23" t="s">
        <v>5334</v>
      </c>
      <c r="T70" s="23" t="s">
        <v>5334</v>
      </c>
      <c r="U70" s="29"/>
      <c r="V70" s="30"/>
    </row>
    <row r="71" spans="1:22" s="2" customFormat="1" ht="13.5" thickBot="1" x14ac:dyDescent="0.25">
      <c r="A71" s="22" t="s">
        <v>26</v>
      </c>
      <c r="B71" s="23" t="s">
        <v>119</v>
      </c>
      <c r="C71" s="24" t="s">
        <v>2463</v>
      </c>
      <c r="D71" s="6" t="str">
        <f ca="1">INDIRECT(CONCATENATE("DATA!D",TEXT(MATCH(C71,DATA!$S$1:$S$2656,0),0)))</f>
        <v>GRBW109057049101</v>
      </c>
      <c r="E71" s="5" t="str">
        <f ca="1">INDIRECT(CONCATENATE("DATA!B",TEXT(MATCH(C71,DATA!$S$1:$S$2656,0),0)))</f>
        <v>Μέσον ακτής, έναντι οικισμού Κρυοπηγής</v>
      </c>
      <c r="F71" s="25">
        <v>42542</v>
      </c>
      <c r="G71" s="26">
        <v>0.40833333333333338</v>
      </c>
      <c r="H71" s="25">
        <v>42542</v>
      </c>
      <c r="I71" s="25">
        <v>42543</v>
      </c>
      <c r="J71" s="27">
        <v>0</v>
      </c>
      <c r="K71" s="27">
        <v>1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3" t="s">
        <v>5340</v>
      </c>
      <c r="R71" s="23" t="s">
        <v>5344</v>
      </c>
      <c r="S71" s="23" t="s">
        <v>5334</v>
      </c>
      <c r="T71" s="23" t="s">
        <v>5334</v>
      </c>
      <c r="U71" s="29"/>
      <c r="V71" s="30"/>
    </row>
    <row r="72" spans="1:22" s="2" customFormat="1" ht="13.5" thickBot="1" x14ac:dyDescent="0.25">
      <c r="A72" s="22" t="s">
        <v>26</v>
      </c>
      <c r="B72" s="23" t="s">
        <v>119</v>
      </c>
      <c r="C72" s="24" t="s">
        <v>2508</v>
      </c>
      <c r="D72" s="6" t="str">
        <f ca="1">INDIRECT(CONCATENATE("DATA!D",TEXT(MATCH(C72,DATA!$S$1:$S$2656,0),0)))</f>
        <v>GRBW109057053101</v>
      </c>
      <c r="E72" s="5" t="str">
        <f ca="1">INDIRECT(CONCATENATE("DATA!B",TEXT(MATCH(C72,DATA!$S$1:$S$2656,0),0)))</f>
        <v>Έναντι οικισμού Πολύχρονο</v>
      </c>
      <c r="F72" s="25">
        <v>42542</v>
      </c>
      <c r="G72" s="26">
        <v>0.41944444444444445</v>
      </c>
      <c r="H72" s="25">
        <v>42542</v>
      </c>
      <c r="I72" s="25">
        <v>42543</v>
      </c>
      <c r="J72" s="27">
        <v>19</v>
      </c>
      <c r="K72" s="27">
        <v>9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3" t="s">
        <v>5338</v>
      </c>
      <c r="R72" s="23" t="s">
        <v>5339</v>
      </c>
      <c r="S72" s="23" t="s">
        <v>5334</v>
      </c>
      <c r="T72" s="23" t="s">
        <v>5334</v>
      </c>
      <c r="U72" s="29"/>
      <c r="V72" s="30"/>
    </row>
    <row r="73" spans="1:22" s="2" customFormat="1" ht="13.5" thickBot="1" x14ac:dyDescent="0.25">
      <c r="A73" s="22" t="s">
        <v>26</v>
      </c>
      <c r="B73" s="23" t="s">
        <v>119</v>
      </c>
      <c r="C73" s="24" t="s">
        <v>2481</v>
      </c>
      <c r="D73" s="6" t="str">
        <f ca="1">INDIRECT(CONCATENATE("DATA!D",TEXT(MATCH(C73,DATA!$S$1:$S$2656,0),0)))</f>
        <v>GRBW109057027101</v>
      </c>
      <c r="E73" s="5" t="str">
        <f ca="1">INDIRECT(CONCATENATE("DATA!B",TEXT(MATCH(C73,DATA!$S$1:$S$2656,0),0)))</f>
        <v>Έναντι οικισμού Χανιώτη</v>
      </c>
      <c r="F73" s="25">
        <v>42542</v>
      </c>
      <c r="G73" s="26">
        <v>0.42986111111111108</v>
      </c>
      <c r="H73" s="25">
        <v>42542</v>
      </c>
      <c r="I73" s="25">
        <v>42543</v>
      </c>
      <c r="J73" s="27">
        <v>3</v>
      </c>
      <c r="K73" s="27">
        <v>18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3" t="s">
        <v>5338</v>
      </c>
      <c r="R73" s="23" t="s">
        <v>5339</v>
      </c>
      <c r="S73" s="23" t="s">
        <v>5334</v>
      </c>
      <c r="T73" s="23" t="s">
        <v>5334</v>
      </c>
      <c r="U73" s="29"/>
      <c r="V73" s="30"/>
    </row>
    <row r="74" spans="1:22" s="2" customFormat="1" ht="13.5" thickBot="1" x14ac:dyDescent="0.25">
      <c r="A74" s="22" t="s">
        <v>26</v>
      </c>
      <c r="B74" s="23" t="s">
        <v>119</v>
      </c>
      <c r="C74" s="24" t="s">
        <v>2504</v>
      </c>
      <c r="D74" s="6" t="str">
        <f ca="1">INDIRECT(CONCATENATE("DATA!D",TEXT(MATCH(C74,DATA!$S$1:$S$2656,0),0)))</f>
        <v>GRBW109057029101</v>
      </c>
      <c r="E74" s="5" t="str">
        <f ca="1">INDIRECT(CONCATENATE("DATA!B",TEXT(MATCH(C74,DATA!$S$1:$S$2656,0),0)))</f>
        <v>500 μ. από το βορειοδυτικό άκρο της ακτής</v>
      </c>
      <c r="F74" s="25">
        <v>42542</v>
      </c>
      <c r="G74" s="26">
        <v>0.44097222222222227</v>
      </c>
      <c r="H74" s="25">
        <v>42542</v>
      </c>
      <c r="I74" s="25">
        <v>42543</v>
      </c>
      <c r="J74" s="27">
        <v>4</v>
      </c>
      <c r="K74" s="27">
        <v>2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3" t="s">
        <v>5338</v>
      </c>
      <c r="R74" s="23" t="s">
        <v>5339</v>
      </c>
      <c r="S74" s="23" t="s">
        <v>5334</v>
      </c>
      <c r="T74" s="23" t="s">
        <v>5334</v>
      </c>
      <c r="U74" s="29"/>
      <c r="V74" s="30"/>
    </row>
    <row r="75" spans="1:22" s="2" customFormat="1" ht="13.5" thickBot="1" x14ac:dyDescent="0.25">
      <c r="A75" s="22" t="s">
        <v>26</v>
      </c>
      <c r="B75" s="23" t="s">
        <v>119</v>
      </c>
      <c r="C75" s="24" t="s">
        <v>2500</v>
      </c>
      <c r="D75" s="6" t="str">
        <f ca="1">INDIRECT(CONCATENATE("DATA!D",TEXT(MATCH(C75,DATA!$S$1:$S$2656,0),0)))</f>
        <v>GRBW109057035101</v>
      </c>
      <c r="E75" s="5" t="str">
        <f ca="1">INDIRECT(CONCATENATE("DATA!B",TEXT(MATCH(C75,DATA!$S$1:$S$2656,0),0)))</f>
        <v>430 μ. από το νοτιοανατολικό άκρο της ακτής</v>
      </c>
      <c r="F75" s="25">
        <v>42542</v>
      </c>
      <c r="G75" s="26">
        <v>0.45069444444444445</v>
      </c>
      <c r="H75" s="25">
        <v>42542</v>
      </c>
      <c r="I75" s="25">
        <v>42543</v>
      </c>
      <c r="J75" s="27">
        <v>1</v>
      </c>
      <c r="K75" s="27">
        <v>1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3" t="s">
        <v>5338</v>
      </c>
      <c r="R75" s="23" t="s">
        <v>5339</v>
      </c>
      <c r="S75" s="23" t="s">
        <v>5334</v>
      </c>
      <c r="T75" s="23" t="s">
        <v>5334</v>
      </c>
      <c r="U75" s="29"/>
      <c r="V75" s="30"/>
    </row>
    <row r="76" spans="1:22" s="2" customFormat="1" ht="13.5" thickBot="1" x14ac:dyDescent="0.25">
      <c r="A76" s="22" t="s">
        <v>26</v>
      </c>
      <c r="B76" s="23" t="s">
        <v>119</v>
      </c>
      <c r="C76" s="24" t="s">
        <v>2497</v>
      </c>
      <c r="D76" s="6" t="str">
        <f ca="1">INDIRECT(CONCATENATE("DATA!D",TEXT(MATCH(C76,DATA!$S$1:$S$2656,0),0)))</f>
        <v>GRBW109057028101</v>
      </c>
      <c r="E76" s="5" t="str">
        <f ca="1">INDIRECT(CONCATENATE("DATA!B",TEXT(MATCH(C76,DATA!$S$1:$S$2656,0),0)))</f>
        <v>1000 μ. από το βόρειο άκρο της ακτής</v>
      </c>
      <c r="F76" s="25">
        <v>42542</v>
      </c>
      <c r="G76" s="26">
        <v>0.45902777777777781</v>
      </c>
      <c r="H76" s="25">
        <v>42542</v>
      </c>
      <c r="I76" s="25">
        <v>42543</v>
      </c>
      <c r="J76" s="27">
        <v>0</v>
      </c>
      <c r="K76" s="27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3" t="s">
        <v>5340</v>
      </c>
      <c r="R76" s="23" t="s">
        <v>5345</v>
      </c>
      <c r="S76" s="23" t="s">
        <v>5334</v>
      </c>
      <c r="T76" s="23" t="s">
        <v>5334</v>
      </c>
      <c r="U76" s="29"/>
      <c r="V76" s="30"/>
    </row>
    <row r="77" spans="1:22" s="2" customFormat="1" ht="13.5" thickBot="1" x14ac:dyDescent="0.25">
      <c r="A77" s="22" t="s">
        <v>26</v>
      </c>
      <c r="B77" s="23" t="s">
        <v>119</v>
      </c>
      <c r="C77" s="24" t="s">
        <v>876</v>
      </c>
      <c r="D77" s="6" t="str">
        <f ca="1">INDIRECT(CONCATENATE("DATA!D",TEXT(MATCH(C77,DATA!$S$1:$S$2656,0),0)))</f>
        <v>GRBW039212099101</v>
      </c>
      <c r="E77" s="5" t="str">
        <f ca="1">INDIRECT(CONCATENATE("DATA!B",TEXT(MATCH(C77,DATA!$S$1:$S$2656,0),0)))</f>
        <v>Μέσον ακτής</v>
      </c>
      <c r="F77" s="25">
        <v>42542</v>
      </c>
      <c r="G77" s="26">
        <v>0.47222222222222227</v>
      </c>
      <c r="H77" s="25">
        <v>42542</v>
      </c>
      <c r="I77" s="25">
        <v>42543</v>
      </c>
      <c r="J77" s="27">
        <v>0</v>
      </c>
      <c r="K77" s="27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3" t="s">
        <v>5338</v>
      </c>
      <c r="R77" s="23" t="s">
        <v>5339</v>
      </c>
      <c r="S77" s="23" t="s">
        <v>5334</v>
      </c>
      <c r="T77" s="23" t="s">
        <v>5334</v>
      </c>
      <c r="U77" s="29"/>
      <c r="V77" s="30"/>
    </row>
    <row r="78" spans="1:22" s="2" customFormat="1" ht="13.5" thickBot="1" x14ac:dyDescent="0.25">
      <c r="A78" s="22" t="s">
        <v>26</v>
      </c>
      <c r="B78" s="23" t="s">
        <v>119</v>
      </c>
      <c r="C78" s="24" t="s">
        <v>2487</v>
      </c>
      <c r="D78" s="6" t="str">
        <f ca="1">INDIRECT(CONCATENATE("DATA!D",TEXT(MATCH(C78,DATA!$S$1:$S$2656,0),0)))</f>
        <v>GRBW109057041101</v>
      </c>
      <c r="E78" s="5" t="str">
        <f ca="1">INDIRECT(CONCATENATE("DATA!B",TEXT(MATCH(C78,DATA!$S$1:$S$2656,0),0)))</f>
        <v>Μέσον ακτής</v>
      </c>
      <c r="F78" s="25">
        <v>42542</v>
      </c>
      <c r="G78" s="26">
        <v>0.47638888888888892</v>
      </c>
      <c r="H78" s="25">
        <v>42542</v>
      </c>
      <c r="I78" s="25">
        <v>42543</v>
      </c>
      <c r="J78" s="27">
        <v>0</v>
      </c>
      <c r="K78" s="27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3" t="s">
        <v>5338</v>
      </c>
      <c r="R78" s="23" t="s">
        <v>5339</v>
      </c>
      <c r="S78" s="23" t="s">
        <v>5334</v>
      </c>
      <c r="T78" s="23" t="s">
        <v>5334</v>
      </c>
      <c r="U78" s="29"/>
      <c r="V78" s="30"/>
    </row>
    <row r="79" spans="1:22" s="2" customFormat="1" ht="13.5" thickBot="1" x14ac:dyDescent="0.25">
      <c r="A79" s="22" t="s">
        <v>26</v>
      </c>
      <c r="B79" s="23" t="s">
        <v>119</v>
      </c>
      <c r="C79" s="24" t="s">
        <v>2493</v>
      </c>
      <c r="D79" s="6" t="str">
        <f ca="1">INDIRECT(CONCATENATE("DATA!D",TEXT(MATCH(C79,DATA!$S$1:$S$2656,0),0)))</f>
        <v>GRBW109057038101</v>
      </c>
      <c r="E79" s="5" t="str">
        <f ca="1">INDIRECT(CONCATENATE("DATA!B",TEXT(MATCH(C79,DATA!$S$1:$S$2656,0),0)))</f>
        <v>170 μ. από το δυτικό άκρο της ακτής</v>
      </c>
      <c r="F79" s="25">
        <v>42542</v>
      </c>
      <c r="G79" s="26">
        <v>0.4826388888888889</v>
      </c>
      <c r="H79" s="25">
        <v>42542</v>
      </c>
      <c r="I79" s="25">
        <v>42543</v>
      </c>
      <c r="J79" s="27">
        <v>1</v>
      </c>
      <c r="K79" s="27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3" t="s">
        <v>5338</v>
      </c>
      <c r="R79" s="23" t="s">
        <v>5339</v>
      </c>
      <c r="S79" s="23" t="s">
        <v>5334</v>
      </c>
      <c r="T79" s="23" t="s">
        <v>5334</v>
      </c>
      <c r="U79" s="29"/>
      <c r="V79" s="30"/>
    </row>
    <row r="80" spans="1:22" s="2" customFormat="1" ht="13.5" thickBot="1" x14ac:dyDescent="0.25">
      <c r="A80" s="22" t="s">
        <v>26</v>
      </c>
      <c r="B80" s="23" t="s">
        <v>119</v>
      </c>
      <c r="C80" s="24" t="s">
        <v>2490</v>
      </c>
      <c r="D80" s="6" t="str">
        <f ca="1">INDIRECT(CONCATENATE("DATA!D",TEXT(MATCH(C80,DATA!$S$1:$S$2656,0),0)))</f>
        <v>GRBW109057042101</v>
      </c>
      <c r="E80" s="5" t="str">
        <f ca="1">INDIRECT(CONCATENATE("DATA!B",TEXT(MATCH(C80,DATA!$S$1:$S$2656,0),0)))</f>
        <v>Μέσον ακτής</v>
      </c>
      <c r="F80" s="25">
        <v>42542</v>
      </c>
      <c r="G80" s="26">
        <v>0.4909722222222222</v>
      </c>
      <c r="H80" s="25">
        <v>42542</v>
      </c>
      <c r="I80" s="25">
        <v>42543</v>
      </c>
      <c r="J80" s="27">
        <v>1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3" t="s">
        <v>5338</v>
      </c>
      <c r="R80" s="23" t="s">
        <v>5339</v>
      </c>
      <c r="S80" s="23" t="s">
        <v>5334</v>
      </c>
      <c r="T80" s="23" t="s">
        <v>5334</v>
      </c>
      <c r="U80" s="29"/>
      <c r="V80" s="30"/>
    </row>
    <row r="81" spans="1:22" s="2" customFormat="1" ht="13.5" thickBot="1" x14ac:dyDescent="0.25">
      <c r="A81" s="22" t="s">
        <v>26</v>
      </c>
      <c r="B81" s="23" t="s">
        <v>119</v>
      </c>
      <c r="C81" s="24" t="s">
        <v>2440</v>
      </c>
      <c r="D81" s="6" t="str">
        <f ca="1">INDIRECT(CONCATENATE("DATA!D",TEXT(MATCH(C81,DATA!$S$1:$S$2656,0),0)))</f>
        <v>GRBW109057046101</v>
      </c>
      <c r="E81" s="5" t="str">
        <f ca="1">INDIRECT(CONCATENATE("DATA!B",TEXT(MATCH(C81,DATA!$S$1:$S$2656,0),0)))</f>
        <v>85 μ. από το βορειοανατολικό άκρο της ακτής</v>
      </c>
      <c r="F81" s="25">
        <v>42542</v>
      </c>
      <c r="G81" s="26">
        <v>0.50138888888888888</v>
      </c>
      <c r="H81" s="25">
        <v>42542</v>
      </c>
      <c r="I81" s="25">
        <v>42543</v>
      </c>
      <c r="J81" s="27">
        <v>1</v>
      </c>
      <c r="K81" s="27">
        <v>4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3" t="s">
        <v>5338</v>
      </c>
      <c r="R81" s="23" t="s">
        <v>5339</v>
      </c>
      <c r="S81" s="23" t="s">
        <v>5334</v>
      </c>
      <c r="T81" s="23" t="s">
        <v>5334</v>
      </c>
      <c r="U81" s="29"/>
      <c r="V81" s="30"/>
    </row>
    <row r="82" spans="1:22" s="2" customFormat="1" ht="13.5" thickBot="1" x14ac:dyDescent="0.25">
      <c r="A82" s="22" t="s">
        <v>26</v>
      </c>
      <c r="B82" s="23" t="s">
        <v>119</v>
      </c>
      <c r="C82" s="24" t="s">
        <v>2444</v>
      </c>
      <c r="D82" s="6" t="str">
        <f ca="1">INDIRECT(CONCATENATE("DATA!D",TEXT(MATCH(C82,DATA!$S$1:$S$2656,0),0)))</f>
        <v>GRBW109057032101</v>
      </c>
      <c r="E82" s="5" t="str">
        <f ca="1">INDIRECT(CONCATENATE("DATA!B",TEXT(MATCH(C82,DATA!$S$1:$S$2656,0),0)))</f>
        <v>380 μ. από το ανατολικό άκρο της ακτής</v>
      </c>
      <c r="F82" s="25">
        <v>42542</v>
      </c>
      <c r="G82" s="26">
        <v>0.50972222222222219</v>
      </c>
      <c r="H82" s="25">
        <v>42542</v>
      </c>
      <c r="I82" s="25">
        <v>42543</v>
      </c>
      <c r="J82" s="27">
        <v>0</v>
      </c>
      <c r="K82" s="27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3" t="s">
        <v>5338</v>
      </c>
      <c r="R82" s="23" t="s">
        <v>5339</v>
      </c>
      <c r="S82" s="23" t="s">
        <v>5334</v>
      </c>
      <c r="T82" s="23" t="s">
        <v>5334</v>
      </c>
      <c r="U82" s="29"/>
      <c r="V82" s="30"/>
    </row>
    <row r="83" spans="1:22" s="2" customFormat="1" ht="13.5" thickBot="1" x14ac:dyDescent="0.25">
      <c r="A83" s="22" t="s">
        <v>26</v>
      </c>
      <c r="B83" s="23" t="s">
        <v>119</v>
      </c>
      <c r="C83" s="24" t="s">
        <v>2448</v>
      </c>
      <c r="D83" s="6" t="str">
        <f ca="1">INDIRECT(CONCATENATE("DATA!D",TEXT(MATCH(C83,DATA!$S$1:$S$2656,0),0)))</f>
        <v>GRBW109057051101</v>
      </c>
      <c r="E83" s="5" t="str">
        <f ca="1">INDIRECT(CONCATENATE("DATA!B",TEXT(MATCH(C83,DATA!$S$1:$S$2656,0),0)))</f>
        <v>Μέσον ακτής</v>
      </c>
      <c r="F83" s="25">
        <v>42542</v>
      </c>
      <c r="G83" s="26">
        <v>0.51666666666666672</v>
      </c>
      <c r="H83" s="25">
        <v>42542</v>
      </c>
      <c r="I83" s="25">
        <v>42543</v>
      </c>
      <c r="J83" s="27">
        <v>0</v>
      </c>
      <c r="K83" s="27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3" t="s">
        <v>5340</v>
      </c>
      <c r="R83" s="23" t="s">
        <v>5346</v>
      </c>
      <c r="S83" s="23" t="s">
        <v>5334</v>
      </c>
      <c r="T83" s="23" t="s">
        <v>5334</v>
      </c>
      <c r="U83" s="29"/>
      <c r="V83" s="30"/>
    </row>
    <row r="84" spans="1:22" s="2" customFormat="1" ht="13.5" thickBot="1" x14ac:dyDescent="0.25">
      <c r="A84" s="22" t="s">
        <v>26</v>
      </c>
      <c r="B84" s="23" t="s">
        <v>119</v>
      </c>
      <c r="C84" s="24" t="s">
        <v>2477</v>
      </c>
      <c r="D84" s="6" t="str">
        <f ca="1">INDIRECT(CONCATENATE("DATA!D",TEXT(MATCH(C84,DATA!$S$1:$S$2656,0),0)))</f>
        <v>GRBW109057040101</v>
      </c>
      <c r="E84" s="5" t="str">
        <f ca="1">INDIRECT(CONCATENATE("DATA!B",TEXT(MATCH(C84,DATA!$S$1:$S$2656,0),0)))</f>
        <v>215 μ. από το βόρειο άκρο της ακτής</v>
      </c>
      <c r="F84" s="25">
        <v>42542</v>
      </c>
      <c r="G84" s="26">
        <v>0.52777777777777779</v>
      </c>
      <c r="H84" s="25">
        <v>42542</v>
      </c>
      <c r="I84" s="25">
        <v>42543</v>
      </c>
      <c r="J84" s="27">
        <v>0</v>
      </c>
      <c r="K84" s="27">
        <v>2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3" t="s">
        <v>5338</v>
      </c>
      <c r="R84" s="23" t="s">
        <v>5339</v>
      </c>
      <c r="S84" s="23" t="s">
        <v>5334</v>
      </c>
      <c r="T84" s="23" t="s">
        <v>5334</v>
      </c>
      <c r="U84" s="29"/>
      <c r="V84" s="30"/>
    </row>
    <row r="85" spans="1:22" s="2" customFormat="1" ht="13.5" thickBot="1" x14ac:dyDescent="0.25">
      <c r="A85" s="22" t="s">
        <v>26</v>
      </c>
      <c r="B85" s="23" t="s">
        <v>119</v>
      </c>
      <c r="C85" s="24" t="s">
        <v>2434</v>
      </c>
      <c r="D85" s="6" t="str">
        <f ca="1">INDIRECT(CONCATENATE("DATA!D",TEXT(MATCH(C85,DATA!$S$1:$S$2656,0),0)))</f>
        <v>GRBW109057036101</v>
      </c>
      <c r="E85" s="5" t="str">
        <f ca="1">INDIRECT(CONCATENATE("DATA!B",TEXT(MATCH(C85,DATA!$S$1:$S$2656,0),0)))</f>
        <v>350 μ. από το βόρειο άκρο της ακτής</v>
      </c>
      <c r="F85" s="25">
        <v>42542</v>
      </c>
      <c r="G85" s="26">
        <v>0.54305555555555551</v>
      </c>
      <c r="H85" s="25">
        <v>42542</v>
      </c>
      <c r="I85" s="25">
        <v>42543</v>
      </c>
      <c r="J85" s="27">
        <v>1</v>
      </c>
      <c r="K85" s="27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3" t="s">
        <v>5338</v>
      </c>
      <c r="R85" s="23" t="s">
        <v>5339</v>
      </c>
      <c r="S85" s="23" t="s">
        <v>5334</v>
      </c>
      <c r="T85" s="23" t="s">
        <v>5334</v>
      </c>
      <c r="U85" s="29"/>
      <c r="V85" s="30"/>
    </row>
    <row r="86" spans="1:22" s="2" customFormat="1" ht="13.5" thickBot="1" x14ac:dyDescent="0.25">
      <c r="A86" s="22" t="s">
        <v>26</v>
      </c>
      <c r="B86" s="23" t="s">
        <v>119</v>
      </c>
      <c r="C86" s="24" t="s">
        <v>2420</v>
      </c>
      <c r="D86" s="6" t="str">
        <f ca="1">INDIRECT(CONCATENATE("DATA!D",TEXT(MATCH(C86,DATA!$S$1:$S$2656,0),0)))</f>
        <v>GRBW109057039101</v>
      </c>
      <c r="E86" s="5" t="str">
        <f ca="1">INDIRECT(CONCATENATE("DATA!B",TEXT(MATCH(C86,DATA!$S$1:$S$2656,0),0)))</f>
        <v>200 μ. από το βορειοδυτικό άκρο της ακτής</v>
      </c>
      <c r="F86" s="25">
        <v>42542</v>
      </c>
      <c r="G86" s="26">
        <v>0.55208333333333337</v>
      </c>
      <c r="H86" s="25">
        <v>42542</v>
      </c>
      <c r="I86" s="25">
        <v>42543</v>
      </c>
      <c r="J86" s="27">
        <v>0</v>
      </c>
      <c r="K86" s="27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3" t="s">
        <v>5338</v>
      </c>
      <c r="R86" s="23" t="s">
        <v>5339</v>
      </c>
      <c r="S86" s="23" t="s">
        <v>5334</v>
      </c>
      <c r="T86" s="23" t="s">
        <v>5334</v>
      </c>
      <c r="U86" s="29"/>
      <c r="V86" s="30"/>
    </row>
    <row r="87" spans="1:22" s="2" customFormat="1" ht="13.5" thickBot="1" x14ac:dyDescent="0.25">
      <c r="A87" s="22" t="s">
        <v>26</v>
      </c>
      <c r="B87" s="23" t="s">
        <v>119</v>
      </c>
      <c r="C87" s="24" t="s">
        <v>2427</v>
      </c>
      <c r="D87" s="6" t="str">
        <f ca="1">INDIRECT(CONCATENATE("DATA!D",TEXT(MATCH(C87,DATA!$S$1:$S$2656,0),0)))</f>
        <v>GRBW109057034101</v>
      </c>
      <c r="E87" s="5" t="str">
        <f ca="1">INDIRECT(CONCATENATE("DATA!B",TEXT(MATCH(C87,DATA!$S$1:$S$2656,0),0)))</f>
        <v>85 μ. από το νοτιοανατολικό άκρο της ακτής</v>
      </c>
      <c r="F87" s="25">
        <v>42542</v>
      </c>
      <c r="G87" s="26">
        <v>0.58333333333333337</v>
      </c>
      <c r="H87" s="25">
        <v>42542</v>
      </c>
      <c r="I87" s="25">
        <v>42543</v>
      </c>
      <c r="J87" s="27">
        <v>3</v>
      </c>
      <c r="K87" s="27">
        <v>8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3" t="s">
        <v>5338</v>
      </c>
      <c r="R87" s="23" t="s">
        <v>5339</v>
      </c>
      <c r="S87" s="23" t="s">
        <v>5334</v>
      </c>
      <c r="T87" s="23" t="s">
        <v>5334</v>
      </c>
      <c r="U87" s="29"/>
      <c r="V87" s="30"/>
    </row>
    <row r="88" spans="1:22" s="2" customFormat="1" ht="13.5" thickBot="1" x14ac:dyDescent="0.25">
      <c r="A88" s="22" t="s">
        <v>26</v>
      </c>
      <c r="B88" s="23" t="s">
        <v>119</v>
      </c>
      <c r="C88" s="24" t="s">
        <v>2471</v>
      </c>
      <c r="D88" s="6" t="str">
        <f ca="1">INDIRECT(CONCATENATE("DATA!D",TEXT(MATCH(C88,DATA!$S$1:$S$2656,0),0)))</f>
        <v>GRBW109057044101</v>
      </c>
      <c r="E88" s="5" t="str">
        <f ca="1">INDIRECT(CONCATENATE("DATA!B",TEXT(MATCH(C88,DATA!$S$1:$S$2656,0),0)))</f>
        <v>Μέσον ακτής</v>
      </c>
      <c r="F88" s="25">
        <v>42542</v>
      </c>
      <c r="G88" s="26">
        <v>0.59583333333333333</v>
      </c>
      <c r="H88" s="25">
        <v>42542</v>
      </c>
      <c r="I88" s="25">
        <v>42543</v>
      </c>
      <c r="J88" s="27">
        <v>0</v>
      </c>
      <c r="K88" s="27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3" t="s">
        <v>5338</v>
      </c>
      <c r="R88" s="23" t="s">
        <v>5339</v>
      </c>
      <c r="S88" s="23" t="s">
        <v>5334</v>
      </c>
      <c r="T88" s="23" t="s">
        <v>5334</v>
      </c>
      <c r="U88" s="29"/>
      <c r="V88" s="30"/>
    </row>
    <row r="89" spans="1:22" s="2" customFormat="1" ht="13.5" thickBot="1" x14ac:dyDescent="0.25">
      <c r="A89" s="22" t="s">
        <v>26</v>
      </c>
      <c r="B89" s="23" t="s">
        <v>119</v>
      </c>
      <c r="C89" s="24" t="s">
        <v>2424</v>
      </c>
      <c r="D89" s="6" t="str">
        <f ca="1">INDIRECT(CONCATENATE("DATA!D",TEXT(MATCH(C89,DATA!$S$1:$S$2656,0),0)))</f>
        <v>GRBW109057043101</v>
      </c>
      <c r="E89" s="5" t="str">
        <f ca="1">INDIRECT(CONCATENATE("DATA!B",TEXT(MATCH(C89,DATA!$S$1:$S$2656,0),0)))</f>
        <v>Μέσον ακτής</v>
      </c>
      <c r="F89" s="25">
        <v>42542</v>
      </c>
      <c r="G89" s="26">
        <v>0.6020833333333333</v>
      </c>
      <c r="H89" s="25">
        <v>42542</v>
      </c>
      <c r="I89" s="25">
        <v>42543</v>
      </c>
      <c r="J89" s="27">
        <v>2</v>
      </c>
      <c r="K89" s="27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3" t="s">
        <v>5338</v>
      </c>
      <c r="R89" s="23" t="s">
        <v>5339</v>
      </c>
      <c r="S89" s="23" t="s">
        <v>5334</v>
      </c>
      <c r="T89" s="23" t="s">
        <v>5334</v>
      </c>
      <c r="U89" s="29"/>
      <c r="V89" s="30"/>
    </row>
    <row r="90" spans="1:22" s="2" customFormat="1" ht="13.5" thickBot="1" x14ac:dyDescent="0.25">
      <c r="A90" s="22" t="s">
        <v>26</v>
      </c>
      <c r="B90" s="23" t="s">
        <v>119</v>
      </c>
      <c r="C90" s="24" t="s">
        <v>2431</v>
      </c>
      <c r="D90" s="6" t="str">
        <f ca="1">INDIRECT(CONCATENATE("DATA!D",TEXT(MATCH(C90,DATA!$S$1:$S$2656,0),0)))</f>
        <v>GRBW109057048101</v>
      </c>
      <c r="E90" s="5" t="str">
        <f ca="1">INDIRECT(CONCATENATE("DATA!B",TEXT(MATCH(C90,DATA!$S$1:$S$2656,0),0)))</f>
        <v>Μέσον ακτής</v>
      </c>
      <c r="F90" s="25">
        <v>42542</v>
      </c>
      <c r="G90" s="26">
        <v>0.61458333333333337</v>
      </c>
      <c r="H90" s="25">
        <v>42542</v>
      </c>
      <c r="I90" s="25">
        <v>42543</v>
      </c>
      <c r="J90" s="27">
        <v>1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3" t="s">
        <v>5338</v>
      </c>
      <c r="R90" s="23" t="s">
        <v>5339</v>
      </c>
      <c r="S90" s="23" t="s">
        <v>5334</v>
      </c>
      <c r="T90" s="23" t="s">
        <v>5334</v>
      </c>
      <c r="U90" s="29"/>
      <c r="V90" s="30"/>
    </row>
    <row r="91" spans="1:22" s="2" customFormat="1" ht="13.5" thickBot="1" x14ac:dyDescent="0.25">
      <c r="A91" s="22" t="s">
        <v>26</v>
      </c>
      <c r="B91" s="23" t="s">
        <v>5312</v>
      </c>
      <c r="C91" s="24" t="s">
        <v>2539</v>
      </c>
      <c r="D91" s="6" t="str">
        <f ca="1">INDIRECT(CONCATENATE("DATA!D",TEXT(MATCH(C91,DATA!$S$1:$S$2656,0),0)))</f>
        <v>GRBW109058057101</v>
      </c>
      <c r="E91" s="5" t="str">
        <f ca="1">INDIRECT(CONCATENATE("DATA!B",TEXT(MATCH(C91,DATA!$S$1:$S$2656,0),0)))</f>
        <v>340 μ. από το βορειοδυτικό άκρο της ακτής</v>
      </c>
      <c r="F91" s="25">
        <v>42542</v>
      </c>
      <c r="G91" s="26">
        <v>0.63263888888888886</v>
      </c>
      <c r="H91" s="25">
        <v>42542</v>
      </c>
      <c r="I91" s="25">
        <v>42543</v>
      </c>
      <c r="J91" s="27">
        <v>1</v>
      </c>
      <c r="K91" s="27">
        <v>0</v>
      </c>
      <c r="L91" s="28">
        <v>0</v>
      </c>
      <c r="M91" s="28">
        <v>0</v>
      </c>
      <c r="N91" s="28">
        <v>0</v>
      </c>
      <c r="O91" s="28">
        <v>0</v>
      </c>
      <c r="P91" s="28">
        <v>2</v>
      </c>
      <c r="Q91" s="23" t="s">
        <v>5338</v>
      </c>
      <c r="R91" s="23" t="s">
        <v>5339</v>
      </c>
      <c r="S91" s="23" t="s">
        <v>5334</v>
      </c>
      <c r="T91" s="23" t="s">
        <v>5334</v>
      </c>
      <c r="U91" s="29"/>
      <c r="V91" s="30"/>
    </row>
    <row r="92" spans="1:22" s="2" customFormat="1" ht="13.5" thickBot="1" x14ac:dyDescent="0.25">
      <c r="A92" s="22" t="s">
        <v>26</v>
      </c>
      <c r="B92" s="23" t="s">
        <v>5312</v>
      </c>
      <c r="C92" s="24" t="s">
        <v>1395</v>
      </c>
      <c r="D92" s="6" t="str">
        <f ca="1">INDIRECT(CONCATENATE("DATA!D",TEXT(MATCH(C92,DATA!$S$1:$S$2656,0),0)))</f>
        <v>GRBW029130015101</v>
      </c>
      <c r="E92" s="5" t="str">
        <f ca="1">INDIRECT(CONCATENATE("DATA!B",TEXT(MATCH(C92,DATA!$S$1:$S$2656,0),0)))</f>
        <v>610 μ. από το ανατολικό άκρο της ακτής</v>
      </c>
      <c r="F92" s="25">
        <v>42542</v>
      </c>
      <c r="G92" s="26">
        <v>0.64513888888888882</v>
      </c>
      <c r="H92" s="25">
        <v>42542</v>
      </c>
      <c r="I92" s="25">
        <v>42543</v>
      </c>
      <c r="J92" s="27">
        <v>1</v>
      </c>
      <c r="K92" s="27">
        <v>3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3" t="s">
        <v>5338</v>
      </c>
      <c r="R92" s="23" t="s">
        <v>5339</v>
      </c>
      <c r="S92" s="23" t="s">
        <v>5334</v>
      </c>
      <c r="T92" s="23" t="s">
        <v>5334</v>
      </c>
      <c r="U92" s="29"/>
      <c r="V92" s="30"/>
    </row>
    <row r="93" spans="1:22" s="2" customFormat="1" ht="13.5" thickBot="1" x14ac:dyDescent="0.25">
      <c r="A93" s="22" t="s">
        <v>26</v>
      </c>
      <c r="B93" s="23" t="s">
        <v>5312</v>
      </c>
      <c r="C93" s="24" t="s">
        <v>2548</v>
      </c>
      <c r="D93" s="6" t="str">
        <f ca="1">INDIRECT(CONCATENATE("DATA!D",TEXT(MATCH(C93,DATA!$S$1:$S$2656,0),0)))</f>
        <v>GRBW109058056101</v>
      </c>
      <c r="E93" s="5" t="str">
        <f ca="1">INDIRECT(CONCATENATE("DATA!B",TEXT(MATCH(C93,DATA!$S$1:$S$2656,0),0)))</f>
        <v>930 μ. από το νοτιοανατολικό άκρο της ακτής</v>
      </c>
      <c r="F93" s="25">
        <v>42542</v>
      </c>
      <c r="G93" s="26">
        <v>0.65694444444444444</v>
      </c>
      <c r="H93" s="25">
        <v>42542</v>
      </c>
      <c r="I93" s="25">
        <v>42543</v>
      </c>
      <c r="J93" s="27">
        <v>5</v>
      </c>
      <c r="K93" s="27">
        <v>4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3" t="s">
        <v>5338</v>
      </c>
      <c r="R93" s="23" t="s">
        <v>5339</v>
      </c>
      <c r="S93" s="23" t="s">
        <v>5334</v>
      </c>
      <c r="T93" s="23" t="s">
        <v>5334</v>
      </c>
      <c r="U93" s="29"/>
      <c r="V93" s="30"/>
    </row>
    <row r="94" spans="1:22" s="2" customFormat="1" ht="13.5" thickBot="1" x14ac:dyDescent="0.25">
      <c r="A94" s="22" t="s">
        <v>26</v>
      </c>
      <c r="B94" s="23" t="s">
        <v>5312</v>
      </c>
      <c r="C94" s="24" t="s">
        <v>2532</v>
      </c>
      <c r="D94" s="6" t="str">
        <f ca="1">INDIRECT(CONCATENATE("DATA!D",TEXT(MATCH(C94,DATA!$S$1:$S$2656,0),0)))</f>
        <v>GRBW109058052101</v>
      </c>
      <c r="E94" s="5" t="str">
        <f ca="1">INDIRECT(CONCATENATE("DATA!B",TEXT(MATCH(C94,DATA!$S$1:$S$2656,0),0)))</f>
        <v>Μέσον ακτής, έναντι οικισμού Μετόχι</v>
      </c>
      <c r="F94" s="25">
        <v>42542</v>
      </c>
      <c r="G94" s="26">
        <v>0.66736111111111107</v>
      </c>
      <c r="H94" s="25">
        <v>42542</v>
      </c>
      <c r="I94" s="25">
        <v>42543</v>
      </c>
      <c r="J94" s="27">
        <v>0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3" t="s">
        <v>5338</v>
      </c>
      <c r="R94" s="23" t="s">
        <v>5339</v>
      </c>
      <c r="S94" s="23" t="s">
        <v>5334</v>
      </c>
      <c r="T94" s="23" t="s">
        <v>5334</v>
      </c>
      <c r="U94" s="29"/>
      <c r="V94" s="30"/>
    </row>
    <row r="95" spans="1:22" s="2" customFormat="1" ht="13.5" thickBot="1" x14ac:dyDescent="0.25">
      <c r="A95" s="22" t="s">
        <v>26</v>
      </c>
      <c r="B95" s="23" t="s">
        <v>5312</v>
      </c>
      <c r="C95" s="24" t="s">
        <v>2524</v>
      </c>
      <c r="D95" s="6" t="str">
        <f ca="1">INDIRECT(CONCATENATE("DATA!D",TEXT(MATCH(C95,DATA!$S$1:$S$2656,0),0)))</f>
        <v>GRBW109058053101</v>
      </c>
      <c r="E95" s="5" t="str">
        <f ca="1">INDIRECT(CONCATENATE("DATA!B",TEXT(MATCH(C95,DATA!$S$1:$S$2656,0),0)))</f>
        <v>440 μ. από το δυτικό άκρο της ακτής</v>
      </c>
      <c r="F95" s="25">
        <v>42542</v>
      </c>
      <c r="G95" s="26">
        <v>0.68055555555555547</v>
      </c>
      <c r="H95" s="25">
        <v>42542</v>
      </c>
      <c r="I95" s="25">
        <v>42543</v>
      </c>
      <c r="J95" s="27">
        <v>0</v>
      </c>
      <c r="K95" s="27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3" t="s">
        <v>5338</v>
      </c>
      <c r="R95" s="23" t="s">
        <v>5339</v>
      </c>
      <c r="S95" s="23" t="s">
        <v>5334</v>
      </c>
      <c r="T95" s="23" t="s">
        <v>5334</v>
      </c>
      <c r="U95" s="29"/>
      <c r="V95" s="30"/>
    </row>
    <row r="96" spans="1:22" s="2" customFormat="1" ht="13.5" thickBot="1" x14ac:dyDescent="0.25">
      <c r="A96" s="22" t="s">
        <v>26</v>
      </c>
      <c r="B96" s="23" t="s">
        <v>5312</v>
      </c>
      <c r="C96" s="24" t="s">
        <v>225</v>
      </c>
      <c r="D96" s="6" t="str">
        <f ca="1">INDIRECT(CONCATENATE("DATA!D",TEXT(MATCH(C96,DATA!$S$1:$S$2656,0),0)))</f>
        <v>GRBW129006008101</v>
      </c>
      <c r="E96" s="5" t="str">
        <f ca="1">INDIRECT(CONCATENATE("DATA!B",TEXT(MATCH(C96,DATA!$S$1:$S$2656,0),0)))</f>
        <v>Κέντρο ακτής</v>
      </c>
      <c r="F96" s="25">
        <v>42542</v>
      </c>
      <c r="G96" s="26">
        <v>0.6875</v>
      </c>
      <c r="H96" s="25">
        <v>42542</v>
      </c>
      <c r="I96" s="25">
        <v>42543</v>
      </c>
      <c r="J96" s="27">
        <v>2</v>
      </c>
      <c r="K96" s="27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3" t="s">
        <v>5338</v>
      </c>
      <c r="R96" s="23" t="s">
        <v>5339</v>
      </c>
      <c r="S96" s="23" t="s">
        <v>5334</v>
      </c>
      <c r="T96" s="23" t="s">
        <v>5334</v>
      </c>
      <c r="U96" s="29"/>
      <c r="V96" s="30"/>
    </row>
    <row r="97" spans="1:22" s="2" customFormat="1" ht="13.5" thickBot="1" x14ac:dyDescent="0.25">
      <c r="A97" s="22" t="s">
        <v>26</v>
      </c>
      <c r="B97" s="23" t="s">
        <v>5312</v>
      </c>
      <c r="C97" s="24" t="s">
        <v>2528</v>
      </c>
      <c r="D97" s="6" t="str">
        <f ca="1">INDIRECT(CONCATENATE("DATA!D",TEXT(MATCH(C97,DATA!$S$1:$S$2656,0),0)))</f>
        <v>GRBW109058054101</v>
      </c>
      <c r="E97" s="5" t="str">
        <f ca="1">INDIRECT(CONCATENATE("DATA!B",TEXT(MATCH(C97,DATA!$S$1:$S$2656,0),0)))</f>
        <v>220 μ. από το βορειοδυτικό άκρο της ακτής</v>
      </c>
      <c r="F97" s="25">
        <v>42542</v>
      </c>
      <c r="G97" s="26">
        <v>0.69652777777777775</v>
      </c>
      <c r="H97" s="25">
        <v>42542</v>
      </c>
      <c r="I97" s="25">
        <v>42543</v>
      </c>
      <c r="J97" s="27">
        <v>39</v>
      </c>
      <c r="K97" s="27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3" t="s">
        <v>5338</v>
      </c>
      <c r="R97" s="23" t="s">
        <v>5339</v>
      </c>
      <c r="S97" s="23" t="s">
        <v>5334</v>
      </c>
      <c r="T97" s="23" t="s">
        <v>5334</v>
      </c>
      <c r="U97" s="29"/>
      <c r="V97" s="30"/>
    </row>
    <row r="98" spans="1:22" s="2" customFormat="1" ht="13.5" thickBot="1" x14ac:dyDescent="0.25">
      <c r="A98" s="22" t="s">
        <v>26</v>
      </c>
      <c r="B98" s="23" t="s">
        <v>112</v>
      </c>
      <c r="C98" s="24" t="s">
        <v>2396</v>
      </c>
      <c r="D98" s="6" t="str">
        <f ca="1">INDIRECT(CONCATENATE("DATA!D",TEXT(MATCH(C98,DATA!$S$1:$S$2656,0),0)))</f>
        <v>GRBW109029023101</v>
      </c>
      <c r="E98" s="5" t="str">
        <f ca="1">INDIRECT(CONCATENATE("DATA!B",TEXT(MATCH(C98,DATA!$S$1:$S$2656,0),0)))</f>
        <v>800 μ. δυτικά από το ρέμα</v>
      </c>
      <c r="F98" s="25">
        <v>42543</v>
      </c>
      <c r="G98" s="26">
        <v>0.43611111111111112</v>
      </c>
      <c r="H98" s="25">
        <v>42543</v>
      </c>
      <c r="I98" s="25">
        <v>42544</v>
      </c>
      <c r="J98" s="27">
        <v>0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3" t="s">
        <v>5338</v>
      </c>
      <c r="R98" s="23" t="s">
        <v>5339</v>
      </c>
      <c r="S98" s="23" t="s">
        <v>5334</v>
      </c>
      <c r="T98" s="23" t="s">
        <v>5334</v>
      </c>
      <c r="U98" s="29"/>
      <c r="V98" s="30"/>
    </row>
    <row r="99" spans="1:22" s="2" customFormat="1" ht="13.5" thickBot="1" x14ac:dyDescent="0.25">
      <c r="A99" s="22" t="s">
        <v>26</v>
      </c>
      <c r="B99" s="23" t="s">
        <v>112</v>
      </c>
      <c r="C99" s="24" t="s">
        <v>2389</v>
      </c>
      <c r="D99" s="6" t="str">
        <f ca="1">INDIRECT(CONCATENATE("DATA!D",TEXT(MATCH(C99,DATA!$S$1:$S$2656,0),0)))</f>
        <v>GRBW109029024101</v>
      </c>
      <c r="E99" s="5" t="str">
        <f ca="1">INDIRECT(CONCATENATE("DATA!B",TEXT(MATCH(C99,DATA!$S$1:$S$2656,0),0)))</f>
        <v>Δυτικό άκρο ακτής</v>
      </c>
      <c r="F99" s="25">
        <v>42543</v>
      </c>
      <c r="G99" s="26">
        <v>0.42638888888888887</v>
      </c>
      <c r="H99" s="25">
        <v>42543</v>
      </c>
      <c r="I99" s="25">
        <v>42544</v>
      </c>
      <c r="J99" s="27">
        <v>2</v>
      </c>
      <c r="K99" s="27">
        <v>1</v>
      </c>
      <c r="L99" s="28">
        <v>1</v>
      </c>
      <c r="M99" s="28">
        <v>0</v>
      </c>
      <c r="N99" s="28">
        <v>0</v>
      </c>
      <c r="O99" s="28">
        <v>0</v>
      </c>
      <c r="P99" s="28">
        <v>1</v>
      </c>
      <c r="Q99" s="23" t="s">
        <v>5338</v>
      </c>
      <c r="R99" s="23" t="s">
        <v>5339</v>
      </c>
      <c r="S99" s="23" t="s">
        <v>5334</v>
      </c>
      <c r="T99" s="23" t="s">
        <v>5334</v>
      </c>
      <c r="U99" s="29"/>
      <c r="V99" s="30"/>
    </row>
    <row r="100" spans="1:22" s="2" customFormat="1" ht="13.5" thickBot="1" x14ac:dyDescent="0.25">
      <c r="A100" s="22" t="s">
        <v>26</v>
      </c>
      <c r="B100" s="23" t="s">
        <v>112</v>
      </c>
      <c r="C100" s="24" t="s">
        <v>2392</v>
      </c>
      <c r="D100" s="6" t="str">
        <f ca="1">INDIRECT(CONCATENATE("DATA!D",TEXT(MATCH(C100,DATA!$S$1:$S$2656,0),0)))</f>
        <v>GRBW109029021101</v>
      </c>
      <c r="E100" s="5" t="str">
        <f ca="1">INDIRECT(CONCATENATE("DATA!B",TEXT(MATCH(C100,DATA!$S$1:$S$2656,0),0)))</f>
        <v>730 μ. από το νοτιοανατολικό άκρο της ακτής</v>
      </c>
      <c r="F100" s="25">
        <v>42543</v>
      </c>
      <c r="G100" s="26">
        <v>0.41805555555555557</v>
      </c>
      <c r="H100" s="25">
        <v>42543</v>
      </c>
      <c r="I100" s="25">
        <v>42544</v>
      </c>
      <c r="J100" s="27">
        <v>2</v>
      </c>
      <c r="K100" s="27">
        <v>8</v>
      </c>
      <c r="L100" s="28">
        <v>0</v>
      </c>
      <c r="M100" s="28">
        <v>0</v>
      </c>
      <c r="N100" s="28">
        <v>0</v>
      </c>
      <c r="O100" s="28">
        <v>0</v>
      </c>
      <c r="P100" s="28">
        <v>2</v>
      </c>
      <c r="Q100" s="23" t="s">
        <v>5338</v>
      </c>
      <c r="R100" s="23" t="s">
        <v>5339</v>
      </c>
      <c r="S100" s="23" t="s">
        <v>5334</v>
      </c>
      <c r="T100" s="23" t="s">
        <v>5334</v>
      </c>
      <c r="U100" s="29"/>
      <c r="V100" s="30"/>
    </row>
    <row r="101" spans="1:22" s="2" customFormat="1" ht="13.5" thickBot="1" x14ac:dyDescent="0.25">
      <c r="A101" s="22" t="s">
        <v>26</v>
      </c>
      <c r="B101" s="23" t="s">
        <v>112</v>
      </c>
      <c r="C101" s="24" t="s">
        <v>2410</v>
      </c>
      <c r="D101" s="6" t="str">
        <f ca="1">INDIRECT(CONCATENATE("DATA!D",TEXT(MATCH(C101,DATA!$S$1:$S$2656,0),0)))</f>
        <v>GRBW109029020101</v>
      </c>
      <c r="E101" s="5" t="str">
        <f ca="1">INDIRECT(CONCATENATE("DATA!B",TEXT(MATCH(C101,DATA!$S$1:$S$2656,0),0)))</f>
        <v>Μέσον ακτής</v>
      </c>
      <c r="F101" s="25">
        <v>42543</v>
      </c>
      <c r="G101" s="26">
        <v>0.40763888888888888</v>
      </c>
      <c r="H101" s="25">
        <v>42543</v>
      </c>
      <c r="I101" s="25">
        <v>42544</v>
      </c>
      <c r="J101" s="27">
        <v>2</v>
      </c>
      <c r="K101" s="27">
        <v>8</v>
      </c>
      <c r="L101" s="28">
        <v>0</v>
      </c>
      <c r="M101" s="28">
        <v>0</v>
      </c>
      <c r="N101" s="28">
        <v>0</v>
      </c>
      <c r="O101" s="28">
        <v>0</v>
      </c>
      <c r="P101" s="28">
        <v>1</v>
      </c>
      <c r="Q101" s="23" t="s">
        <v>5338</v>
      </c>
      <c r="R101" s="23" t="s">
        <v>5339</v>
      </c>
      <c r="S101" s="23" t="s">
        <v>5334</v>
      </c>
      <c r="T101" s="23" t="s">
        <v>5334</v>
      </c>
      <c r="U101" s="29"/>
      <c r="V101" s="30"/>
    </row>
    <row r="102" spans="1:22" s="2" customFormat="1" ht="13.5" thickBot="1" x14ac:dyDescent="0.25">
      <c r="A102" s="22" t="s">
        <v>26</v>
      </c>
      <c r="B102" s="23" t="s">
        <v>112</v>
      </c>
      <c r="C102" s="24" t="s">
        <v>2413</v>
      </c>
      <c r="D102" s="6" t="str">
        <f ca="1">INDIRECT(CONCATENATE("DATA!D",TEXT(MATCH(C102,DATA!$S$1:$S$2656,0),0)))</f>
        <v>GRBW109029025101</v>
      </c>
      <c r="E102" s="5" t="str">
        <f ca="1">INDIRECT(CONCATENATE("DATA!B",TEXT(MATCH(C102,DATA!$S$1:$S$2656,0),0)))</f>
        <v>220 μ. από το βόρειο άκρο της ακτής</v>
      </c>
      <c r="F102" s="25">
        <v>42543</v>
      </c>
      <c r="G102" s="26">
        <v>0.39999999999999997</v>
      </c>
      <c r="H102" s="25">
        <v>42543</v>
      </c>
      <c r="I102" s="25">
        <v>42544</v>
      </c>
      <c r="J102" s="27">
        <v>23</v>
      </c>
      <c r="K102" s="27">
        <v>3</v>
      </c>
      <c r="L102" s="28">
        <v>0</v>
      </c>
      <c r="M102" s="28">
        <v>0</v>
      </c>
      <c r="N102" s="28">
        <v>0</v>
      </c>
      <c r="O102" s="28">
        <v>1</v>
      </c>
      <c r="P102" s="28">
        <v>1</v>
      </c>
      <c r="Q102" s="23" t="s">
        <v>5338</v>
      </c>
      <c r="R102" s="23" t="s">
        <v>5339</v>
      </c>
      <c r="S102" s="23" t="s">
        <v>5334</v>
      </c>
      <c r="T102" s="23" t="s">
        <v>5334</v>
      </c>
      <c r="U102" s="29"/>
      <c r="V102" s="30"/>
    </row>
    <row r="103" spans="1:22" s="2" customFormat="1" ht="13.5" thickBot="1" x14ac:dyDescent="0.25">
      <c r="A103" s="22" t="s">
        <v>26</v>
      </c>
      <c r="B103" s="23" t="s">
        <v>112</v>
      </c>
      <c r="C103" s="24" t="s">
        <v>2403</v>
      </c>
      <c r="D103" s="6" t="str">
        <f ca="1">INDIRECT(CONCATENATE("DATA!D",TEXT(MATCH(C103,DATA!$S$1:$S$2656,0),0)))</f>
        <v>GRBW109029027101</v>
      </c>
      <c r="E103" s="5" t="str">
        <f ca="1">INDIRECT(CONCATENATE("DATA!B",TEXT(MATCH(C103,DATA!$S$1:$S$2656,0),0)))</f>
        <v>1000 μ. από το δυτικό άκρο της ακτής</v>
      </c>
      <c r="F103" s="25">
        <v>42543</v>
      </c>
      <c r="G103" s="26">
        <v>0.38958333333333334</v>
      </c>
      <c r="H103" s="25">
        <v>42543</v>
      </c>
      <c r="I103" s="25">
        <v>42544</v>
      </c>
      <c r="J103" s="27">
        <v>0</v>
      </c>
      <c r="K103" s="27">
        <v>2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3" t="s">
        <v>5338</v>
      </c>
      <c r="R103" s="23" t="s">
        <v>5339</v>
      </c>
      <c r="S103" s="23" t="s">
        <v>5334</v>
      </c>
      <c r="T103" s="23" t="s">
        <v>5334</v>
      </c>
      <c r="U103" s="29"/>
      <c r="V103" s="30"/>
    </row>
    <row r="104" spans="1:22" s="2" customFormat="1" ht="13.5" thickBot="1" x14ac:dyDescent="0.25">
      <c r="A104" s="22" t="s">
        <v>26</v>
      </c>
      <c r="B104" s="23" t="s">
        <v>112</v>
      </c>
      <c r="C104" s="24" t="s">
        <v>2407</v>
      </c>
      <c r="D104" s="6" t="str">
        <f ca="1">INDIRECT(CONCATENATE("DATA!D",TEXT(MATCH(C104,DATA!$S$1:$S$2656,0),0)))</f>
        <v>GRBW109029028101</v>
      </c>
      <c r="E104" s="5" t="str">
        <f ca="1">INDIRECT(CONCATENATE("DATA!B",TEXT(MATCH(C104,DATA!$S$1:$S$2656,0),0)))</f>
        <v>470 μ. από το ανατολικό άκρο της ακτής</v>
      </c>
      <c r="F104" s="25">
        <v>42543</v>
      </c>
      <c r="G104" s="26">
        <v>0.38125000000000003</v>
      </c>
      <c r="H104" s="25">
        <v>42543</v>
      </c>
      <c r="I104" s="25">
        <v>42544</v>
      </c>
      <c r="J104" s="27">
        <v>2</v>
      </c>
      <c r="K104" s="27">
        <v>48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3" t="s">
        <v>5338</v>
      </c>
      <c r="R104" s="23" t="s">
        <v>5339</v>
      </c>
      <c r="S104" s="23" t="s">
        <v>5334</v>
      </c>
      <c r="T104" s="23" t="s">
        <v>5334</v>
      </c>
      <c r="U104" s="29"/>
      <c r="V104" s="30"/>
    </row>
    <row r="105" spans="1:22" s="2" customFormat="1" ht="13.5" thickBot="1" x14ac:dyDescent="0.25">
      <c r="A105" s="22" t="s">
        <v>26</v>
      </c>
      <c r="B105" s="23" t="s">
        <v>112</v>
      </c>
      <c r="C105" s="24" t="s">
        <v>2400</v>
      </c>
      <c r="D105" s="6" t="str">
        <f ca="1">INDIRECT(CONCATENATE("DATA!D",TEXT(MATCH(C105,DATA!$S$1:$S$2656,0),0)))</f>
        <v>GRBW109029022101</v>
      </c>
      <c r="E105" s="5" t="str">
        <f ca="1">INDIRECT(CONCATENATE("DATA!B",TEXT(MATCH(C105,DATA!$S$1:$S$2656,0),0)))</f>
        <v>Μέσον ακτής</v>
      </c>
      <c r="F105" s="25">
        <v>42543</v>
      </c>
      <c r="G105" s="26">
        <v>0.3756944444444445</v>
      </c>
      <c r="H105" s="25">
        <v>42543</v>
      </c>
      <c r="I105" s="25">
        <v>42544</v>
      </c>
      <c r="J105" s="27">
        <v>13</v>
      </c>
      <c r="K105" s="27">
        <v>22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3" t="s">
        <v>5338</v>
      </c>
      <c r="R105" s="23" t="s">
        <v>5339</v>
      </c>
      <c r="S105" s="23" t="s">
        <v>5334</v>
      </c>
      <c r="T105" s="23" t="s">
        <v>5334</v>
      </c>
      <c r="U105" s="29"/>
      <c r="V105" s="30"/>
    </row>
    <row r="106" spans="1:22" s="2" customFormat="1" ht="13.5" thickBot="1" x14ac:dyDescent="0.25">
      <c r="A106" s="22" t="s">
        <v>26</v>
      </c>
      <c r="B106" s="23" t="s">
        <v>113</v>
      </c>
      <c r="C106" s="24" t="s">
        <v>2416</v>
      </c>
      <c r="D106" s="6" t="str">
        <f ca="1">INDIRECT(CONCATENATE("DATA!D",TEXT(MATCH(C106,DATA!$S$1:$S$2656,0),0)))</f>
        <v>GRBW109032026101</v>
      </c>
      <c r="E106" s="5" t="str">
        <f ca="1">INDIRECT(CONCATENATE("DATA!B",TEXT(MATCH(C106,DATA!$S$1:$S$2656,0),0)))</f>
        <v>80 μ. από το βορειοδυτικό άκρο της ακτής</v>
      </c>
      <c r="F106" s="25">
        <v>42543</v>
      </c>
      <c r="G106" s="26">
        <v>0.32291666666666669</v>
      </c>
      <c r="H106" s="25">
        <v>42543</v>
      </c>
      <c r="I106" s="25">
        <v>42544</v>
      </c>
      <c r="J106" s="27">
        <v>14</v>
      </c>
      <c r="K106" s="27">
        <v>1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3" t="s">
        <v>5338</v>
      </c>
      <c r="R106" s="23" t="s">
        <v>5339</v>
      </c>
      <c r="S106" s="23" t="s">
        <v>5334</v>
      </c>
      <c r="T106" s="23" t="s">
        <v>5334</v>
      </c>
      <c r="U106" s="29"/>
      <c r="V106" s="30"/>
    </row>
    <row r="107" spans="1:22" s="2" customFormat="1" ht="13.5" thickBot="1" x14ac:dyDescent="0.25">
      <c r="A107" s="22" t="s">
        <v>26</v>
      </c>
      <c r="B107" s="23" t="s">
        <v>5311</v>
      </c>
      <c r="C107" s="24" t="s">
        <v>2576</v>
      </c>
      <c r="D107" s="6" t="str">
        <f ca="1">INDIRECT(CONCATENATE("DATA!D",TEXT(MATCH(C107,DATA!$S$1:$S$2656,0),0)))</f>
        <v>GRBW099048010101</v>
      </c>
      <c r="E107" s="5" t="str">
        <f ca="1">INDIRECT(CONCATENATE("DATA!B",TEXT(MATCH(C107,DATA!$S$1:$S$2656,0),0)))</f>
        <v>170 μ. από το νότιο άκρο της ακτής</v>
      </c>
      <c r="F107" s="25">
        <v>42543</v>
      </c>
      <c r="G107" s="26">
        <v>0.74652777777777779</v>
      </c>
      <c r="H107" s="25">
        <v>42543</v>
      </c>
      <c r="I107" s="25">
        <v>42544</v>
      </c>
      <c r="J107" s="27">
        <v>5</v>
      </c>
      <c r="K107" s="27">
        <v>99</v>
      </c>
      <c r="L107" s="28">
        <v>0</v>
      </c>
      <c r="M107" s="28">
        <v>0</v>
      </c>
      <c r="N107" s="28">
        <v>0</v>
      </c>
      <c r="O107" s="28">
        <v>0</v>
      </c>
      <c r="P107" s="28">
        <v>1</v>
      </c>
      <c r="Q107" s="23" t="s">
        <v>5338</v>
      </c>
      <c r="R107" s="23" t="s">
        <v>5339</v>
      </c>
      <c r="S107" s="23" t="s">
        <v>5334</v>
      </c>
      <c r="T107" s="23" t="s">
        <v>5334</v>
      </c>
      <c r="U107" s="29"/>
      <c r="V107" s="30"/>
    </row>
    <row r="108" spans="1:22" s="2" customFormat="1" ht="13.5" thickBot="1" x14ac:dyDescent="0.25">
      <c r="A108" s="22" t="s">
        <v>26</v>
      </c>
      <c r="B108" s="23" t="s">
        <v>5311</v>
      </c>
      <c r="C108" s="24" t="s">
        <v>2573</v>
      </c>
      <c r="D108" s="6" t="str">
        <f ca="1">INDIRECT(CONCATENATE("DATA!D",TEXT(MATCH(C108,DATA!$S$1:$S$2656,0),0)))</f>
        <v>GRBW099048009101</v>
      </c>
      <c r="E108" s="5" t="str">
        <f ca="1">INDIRECT(CONCATENATE("DATA!B",TEXT(MATCH(C108,DATA!$S$1:$S$2656,0),0)))</f>
        <v>100 μ. από το νότιο άκρο της ακτής</v>
      </c>
      <c r="F108" s="25">
        <v>42543</v>
      </c>
      <c r="G108" s="26">
        <v>0.74097222222222225</v>
      </c>
      <c r="H108" s="25">
        <v>42543</v>
      </c>
      <c r="I108" s="25">
        <v>42544</v>
      </c>
      <c r="J108" s="27">
        <v>41</v>
      </c>
      <c r="K108" s="27">
        <v>184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3" t="s">
        <v>5338</v>
      </c>
      <c r="R108" s="23" t="s">
        <v>5339</v>
      </c>
      <c r="S108" s="23" t="s">
        <v>5334</v>
      </c>
      <c r="T108" s="23" t="s">
        <v>5334</v>
      </c>
      <c r="U108" s="29"/>
      <c r="V108" s="30"/>
    </row>
    <row r="109" spans="1:22" s="2" customFormat="1" ht="13.5" thickBot="1" x14ac:dyDescent="0.25">
      <c r="A109" s="22" t="s">
        <v>26</v>
      </c>
      <c r="B109" s="23" t="s">
        <v>5311</v>
      </c>
      <c r="C109" s="24" t="s">
        <v>2579</v>
      </c>
      <c r="D109" s="6" t="str">
        <f ca="1">INDIRECT(CONCATENATE("DATA!D",TEXT(MATCH(C109,DATA!$S$1:$S$2656,0),0)))</f>
        <v>GRBW099048008101</v>
      </c>
      <c r="E109" s="5" t="str">
        <f ca="1">INDIRECT(CONCATENATE("DATA!B",TEXT(MATCH(C109,DATA!$S$1:$S$2656,0),0)))</f>
        <v>Μέσον ακτής</v>
      </c>
      <c r="F109" s="25">
        <v>42543</v>
      </c>
      <c r="G109" s="26">
        <v>0.72916666666666663</v>
      </c>
      <c r="H109" s="25">
        <v>42543</v>
      </c>
      <c r="I109" s="25">
        <v>42544</v>
      </c>
      <c r="J109" s="27">
        <v>20</v>
      </c>
      <c r="K109" s="27">
        <v>8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3" t="s">
        <v>5338</v>
      </c>
      <c r="R109" s="23" t="s">
        <v>5339</v>
      </c>
      <c r="S109" s="23" t="s">
        <v>5334</v>
      </c>
      <c r="T109" s="23" t="s">
        <v>5334</v>
      </c>
      <c r="U109" s="29"/>
      <c r="V109" s="30"/>
    </row>
    <row r="110" spans="1:22" s="2" customFormat="1" ht="13.5" thickBot="1" x14ac:dyDescent="0.25">
      <c r="A110" s="22" t="s">
        <v>26</v>
      </c>
      <c r="B110" s="23" t="s">
        <v>115</v>
      </c>
      <c r="C110" s="24" t="s">
        <v>2515</v>
      </c>
      <c r="D110" s="6" t="str">
        <f ca="1">INDIRECT(CONCATENATE("DATA!D",TEXT(MATCH(C110,DATA!$S$1:$S$2656,0),0)))</f>
        <v>GRBW099047007101</v>
      </c>
      <c r="E110" s="5" t="str">
        <f ca="1">INDIRECT(CONCATENATE("DATA!B",TEXT(MATCH(C110,DATA!$S$1:$S$2656,0),0)))</f>
        <v>400 μ. από το βορειοανατολικό άκρο της ακτής</v>
      </c>
      <c r="F110" s="25">
        <v>42543</v>
      </c>
      <c r="G110" s="26">
        <v>0.72569444444444453</v>
      </c>
      <c r="H110" s="25">
        <v>42543</v>
      </c>
      <c r="I110" s="25">
        <v>42544</v>
      </c>
      <c r="J110" s="27">
        <v>12</v>
      </c>
      <c r="K110" s="27">
        <v>15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3" t="s">
        <v>5338</v>
      </c>
      <c r="R110" s="23" t="s">
        <v>5339</v>
      </c>
      <c r="S110" s="23" t="s">
        <v>5334</v>
      </c>
      <c r="T110" s="23" t="s">
        <v>5334</v>
      </c>
      <c r="U110" s="29"/>
      <c r="V110" s="30"/>
    </row>
    <row r="111" spans="1:22" s="2" customFormat="1" ht="13.5" thickBot="1" x14ac:dyDescent="0.25">
      <c r="A111" s="22" t="s">
        <v>26</v>
      </c>
      <c r="B111" s="23" t="s">
        <v>115</v>
      </c>
      <c r="C111" s="24" t="s">
        <v>2519</v>
      </c>
      <c r="D111" s="6" t="str">
        <f ca="1">INDIRECT(CONCATENATE("DATA!D",TEXT(MATCH(C111,DATA!$S$1:$S$2656,0),0)))</f>
        <v>GRBW099047005101</v>
      </c>
      <c r="E111" s="5" t="str">
        <f ca="1">INDIRECT(CONCATENATE("DATA!B",TEXT(MATCH(C111,DATA!$S$1:$S$2656,0),0)))</f>
        <v>Νότιο άκρο της ακτής</v>
      </c>
      <c r="F111" s="25">
        <v>42543</v>
      </c>
      <c r="G111" s="26">
        <v>0.71736111111111101</v>
      </c>
      <c r="H111" s="25">
        <v>42543</v>
      </c>
      <c r="I111" s="25">
        <v>42544</v>
      </c>
      <c r="J111" s="27">
        <v>14</v>
      </c>
      <c r="K111" s="27">
        <v>3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3" t="s">
        <v>5338</v>
      </c>
      <c r="R111" s="23" t="s">
        <v>5339</v>
      </c>
      <c r="S111" s="23" t="s">
        <v>5334</v>
      </c>
      <c r="T111" s="23" t="s">
        <v>5334</v>
      </c>
      <c r="U111" s="29"/>
      <c r="V111" s="30"/>
    </row>
    <row r="112" spans="1:22" s="2" customFormat="1" ht="13.5" thickBot="1" x14ac:dyDescent="0.25">
      <c r="A112" s="22" t="s">
        <v>26</v>
      </c>
      <c r="B112" s="23" t="s">
        <v>115</v>
      </c>
      <c r="C112" s="24" t="s">
        <v>2512</v>
      </c>
      <c r="D112" s="6" t="str">
        <f ca="1">INDIRECT(CONCATENATE("DATA!D",TEXT(MATCH(C112,DATA!$S$1:$S$2656,0),0)))</f>
        <v>GRBW099047006101</v>
      </c>
      <c r="E112" s="5" t="str">
        <f ca="1">INDIRECT(CONCATENATE("DATA!B",TEXT(MATCH(C112,DATA!$S$1:$S$2656,0),0)))</f>
        <v>Μέσον ακτής</v>
      </c>
      <c r="F112" s="25">
        <v>42543</v>
      </c>
      <c r="G112" s="26">
        <v>0.70833333333333337</v>
      </c>
      <c r="H112" s="25">
        <v>42543</v>
      </c>
      <c r="I112" s="25">
        <v>42544</v>
      </c>
      <c r="J112" s="27">
        <v>13</v>
      </c>
      <c r="K112" s="27">
        <v>91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3" t="s">
        <v>5338</v>
      </c>
      <c r="R112" s="23" t="s">
        <v>5339</v>
      </c>
      <c r="S112" s="23" t="s">
        <v>5334</v>
      </c>
      <c r="T112" s="23" t="s">
        <v>5334</v>
      </c>
      <c r="U112" s="29"/>
      <c r="V112" s="30"/>
    </row>
    <row r="113" spans="1:22" s="2" customFormat="1" ht="13.5" thickBot="1" x14ac:dyDescent="0.25">
      <c r="A113" s="22" t="s">
        <v>26</v>
      </c>
      <c r="B113" s="23" t="s">
        <v>5310</v>
      </c>
      <c r="C113" s="24" t="s">
        <v>2385</v>
      </c>
      <c r="D113" s="6" t="str">
        <f ca="1">INDIRECT(CONCATENATE("DATA!D",TEXT(MATCH(C113,DATA!$S$1:$S$2656,0),0)))</f>
        <v>GRBW099046003101</v>
      </c>
      <c r="E113" s="5" t="str">
        <f ca="1">INDIRECT(CONCATENATE("DATA!B",TEXT(MATCH(C113,DATA!$S$1:$S$2656,0),0)))</f>
        <v>470 μ. από το βορειοανατολικό άκρο της ακτής</v>
      </c>
      <c r="F113" s="25">
        <v>42543</v>
      </c>
      <c r="G113" s="26">
        <v>0.68402777777777779</v>
      </c>
      <c r="H113" s="25">
        <v>42543</v>
      </c>
      <c r="I113" s="25">
        <v>42544</v>
      </c>
      <c r="J113" s="27">
        <v>10</v>
      </c>
      <c r="K113" s="27">
        <v>1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3" t="s">
        <v>5338</v>
      </c>
      <c r="R113" s="23" t="s">
        <v>5339</v>
      </c>
      <c r="S113" s="23" t="s">
        <v>5334</v>
      </c>
      <c r="T113" s="23" t="s">
        <v>5334</v>
      </c>
      <c r="U113" s="29"/>
      <c r="V113" s="30"/>
    </row>
    <row r="114" spans="1:22" s="2" customFormat="1" ht="13.5" thickBot="1" x14ac:dyDescent="0.25">
      <c r="A114" s="22" t="s">
        <v>26</v>
      </c>
      <c r="B114" s="23" t="s">
        <v>5310</v>
      </c>
      <c r="C114" s="24" t="s">
        <v>2381</v>
      </c>
      <c r="D114" s="6" t="str">
        <f ca="1">INDIRECT(CONCATENATE("DATA!D",TEXT(MATCH(C114,DATA!$S$1:$S$2656,0),0)))</f>
        <v>GRBW099046004101</v>
      </c>
      <c r="E114" s="5" t="str">
        <f ca="1">INDIRECT(CONCATENATE("DATA!B",TEXT(MATCH(C114,DATA!$S$1:$S$2656,0),0)))</f>
        <v>260 μ. από το νότιο άκρο της ακτής</v>
      </c>
      <c r="F114" s="25">
        <v>42543</v>
      </c>
      <c r="G114" s="26">
        <v>0.69166666666666676</v>
      </c>
      <c r="H114" s="25">
        <v>42543</v>
      </c>
      <c r="I114" s="25">
        <v>42544</v>
      </c>
      <c r="J114" s="27">
        <v>9</v>
      </c>
      <c r="K114" s="27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3" t="s">
        <v>5338</v>
      </c>
      <c r="R114" s="23" t="s">
        <v>5339</v>
      </c>
      <c r="S114" s="23" t="s">
        <v>5334</v>
      </c>
      <c r="T114" s="23" t="s">
        <v>5334</v>
      </c>
      <c r="U114" s="29"/>
      <c r="V114" s="30"/>
    </row>
    <row r="115" spans="1:22" s="2" customFormat="1" ht="13.5" thickBot="1" x14ac:dyDescent="0.25">
      <c r="A115" s="22" t="s">
        <v>26</v>
      </c>
      <c r="B115" s="23" t="s">
        <v>5310</v>
      </c>
      <c r="C115" s="24" t="s">
        <v>2366</v>
      </c>
      <c r="D115" s="6" t="str">
        <f ca="1">INDIRECT(CONCATENATE("DATA!D",TEXT(MATCH(C115,DATA!$S$1:$S$2656,0),0)))</f>
        <v>GRBW099046002101</v>
      </c>
      <c r="E115" s="5" t="str">
        <f ca="1">INDIRECT(CONCATENATE("DATA!B",TEXT(MATCH(C115,DATA!$S$1:$S$2656,0),0)))</f>
        <v>2400 μ. από το νότιο άκρο της ακτής. Έναντι οικισμού Λεπτοκαρυά</v>
      </c>
      <c r="F115" s="25">
        <v>42543</v>
      </c>
      <c r="G115" s="26">
        <v>0.66111111111111109</v>
      </c>
      <c r="H115" s="25">
        <v>42543</v>
      </c>
      <c r="I115" s="25">
        <v>42544</v>
      </c>
      <c r="J115" s="27">
        <v>3</v>
      </c>
      <c r="K115" s="27">
        <v>5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3" t="s">
        <v>5338</v>
      </c>
      <c r="R115" s="23" t="s">
        <v>5339</v>
      </c>
      <c r="S115" s="23" t="s">
        <v>5334</v>
      </c>
      <c r="T115" s="23" t="s">
        <v>5334</v>
      </c>
      <c r="U115" s="29"/>
      <c r="V115" s="30"/>
    </row>
    <row r="116" spans="1:22" s="2" customFormat="1" ht="13.5" thickBot="1" x14ac:dyDescent="0.25">
      <c r="A116" s="22" t="s">
        <v>26</v>
      </c>
      <c r="B116" s="23" t="s">
        <v>5310</v>
      </c>
      <c r="C116" s="24" t="s">
        <v>2377</v>
      </c>
      <c r="D116" s="6" t="str">
        <f ca="1">INDIRECT(CONCATENATE("DATA!D",TEXT(MATCH(C116,DATA!$S$1:$S$2656,0),0)))</f>
        <v>GRBW089046033101</v>
      </c>
      <c r="E116" s="5" t="str">
        <f ca="1">INDIRECT(CONCATENATE("DATA!B",TEXT(MATCH(C116,DATA!$S$1:$S$2656,0),0)))</f>
        <v>900 μ. από το βόρειο άκρο της ακτής</v>
      </c>
      <c r="F116" s="25">
        <v>42543</v>
      </c>
      <c r="G116" s="26">
        <v>0.64861111111111114</v>
      </c>
      <c r="H116" s="25">
        <v>42543</v>
      </c>
      <c r="I116" s="25">
        <v>42544</v>
      </c>
      <c r="J116" s="27">
        <v>1</v>
      </c>
      <c r="K116" s="27">
        <v>3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3" t="s">
        <v>5338</v>
      </c>
      <c r="R116" s="23" t="s">
        <v>5339</v>
      </c>
      <c r="S116" s="23" t="s">
        <v>5334</v>
      </c>
      <c r="T116" s="23" t="s">
        <v>5334</v>
      </c>
      <c r="U116" s="29"/>
      <c r="V116" s="30"/>
    </row>
    <row r="117" spans="1:22" s="2" customFormat="1" ht="13.5" thickBot="1" x14ac:dyDescent="0.25">
      <c r="A117" s="22" t="s">
        <v>26</v>
      </c>
      <c r="B117" s="23" t="s">
        <v>5310</v>
      </c>
      <c r="C117" s="24" t="s">
        <v>2370</v>
      </c>
      <c r="D117" s="6" t="str">
        <f ca="1">INDIRECT(CONCATENATE("DATA!D",TEXT(MATCH(C117,DATA!$S$1:$S$2656,0),0)))</f>
        <v>GRBW089046031101</v>
      </c>
      <c r="E117" s="5" t="str">
        <f ca="1">INDIRECT(CONCATENATE("DATA!B",TEXT(MATCH(C117,DATA!$S$1:$S$2656,0),0)))</f>
        <v>Μέσον ακτής</v>
      </c>
      <c r="F117" s="25">
        <v>42543</v>
      </c>
      <c r="G117" s="26">
        <v>0.62777777777777777</v>
      </c>
      <c r="H117" s="25">
        <v>42543</v>
      </c>
      <c r="I117" s="25">
        <v>42544</v>
      </c>
      <c r="J117" s="27">
        <v>0</v>
      </c>
      <c r="K117" s="27">
        <v>37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3" t="s">
        <v>5338</v>
      </c>
      <c r="R117" s="23" t="s">
        <v>5339</v>
      </c>
      <c r="S117" s="23" t="s">
        <v>5334</v>
      </c>
      <c r="T117" s="23" t="s">
        <v>5334</v>
      </c>
      <c r="U117" s="29"/>
      <c r="V117" s="30"/>
    </row>
    <row r="118" spans="1:22" s="2" customFormat="1" ht="13.5" thickBot="1" x14ac:dyDescent="0.25">
      <c r="A118" s="22" t="s">
        <v>26</v>
      </c>
      <c r="B118" s="23" t="s">
        <v>5310</v>
      </c>
      <c r="C118" s="24" t="s">
        <v>2373</v>
      </c>
      <c r="D118" s="6" t="str">
        <f ca="1">INDIRECT(CONCATENATE("DATA!D",TEXT(MATCH(C118,DATA!$S$1:$S$2656,0),0)))</f>
        <v>GRBW089046032101</v>
      </c>
      <c r="E118" s="5" t="str">
        <f ca="1">INDIRECT(CONCATENATE("DATA!B",TEXT(MATCH(C118,DATA!$S$1:$S$2656,0),0)))</f>
        <v>1130 μ.από το νοτιοανατολικό άκρο της ακτής</v>
      </c>
      <c r="F118" s="25">
        <v>42543</v>
      </c>
      <c r="G118" s="26">
        <v>0.61875000000000002</v>
      </c>
      <c r="H118" s="25">
        <v>42543</v>
      </c>
      <c r="I118" s="25">
        <v>42544</v>
      </c>
      <c r="J118" s="27">
        <v>2</v>
      </c>
      <c r="K118" s="27">
        <v>35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3" t="s">
        <v>5338</v>
      </c>
      <c r="R118" s="23" t="s">
        <v>5339</v>
      </c>
      <c r="S118" s="23" t="s">
        <v>5334</v>
      </c>
      <c r="T118" s="23" t="s">
        <v>5334</v>
      </c>
      <c r="U118" s="29"/>
      <c r="V118" s="30"/>
    </row>
  </sheetData>
  <sheetProtection algorithmName="SHA-512" hashValue="RrgDPPZlQ69hLP8evxNDtttOuRPE2/3jL+Od6whScG9V4Dc9XfAzwECxFnV2JA4d7I0AA4/0AfxOekh3qPYcdw==" saltValue="jR5DIjtVOkfQLs81Mhorug==" spinCount="100000" sheet="1" objects="1" scenarios="1" formatCells="0" formatColumns="0" formatRows="0" autoFilter="0"/>
  <autoFilter ref="A3:V4">
    <filterColumn colId="20" showButton="0"/>
  </autoFilter>
  <dataConsolidate/>
  <mergeCells count="139">
    <mergeCell ref="U115:V115"/>
    <mergeCell ref="U116:V116"/>
    <mergeCell ref="U117:V117"/>
    <mergeCell ref="U118:V118"/>
    <mergeCell ref="U110:V110"/>
    <mergeCell ref="U111:V111"/>
    <mergeCell ref="U112:V112"/>
    <mergeCell ref="U113:V113"/>
    <mergeCell ref="U114:V114"/>
    <mergeCell ref="U105:V105"/>
    <mergeCell ref="U106:V106"/>
    <mergeCell ref="U107:V107"/>
    <mergeCell ref="U108:V108"/>
    <mergeCell ref="U109:V109"/>
    <mergeCell ref="U100:V100"/>
    <mergeCell ref="U101:V101"/>
    <mergeCell ref="U102:V102"/>
    <mergeCell ref="U103:V103"/>
    <mergeCell ref="U104:V104"/>
    <mergeCell ref="U95:V95"/>
    <mergeCell ref="U96:V96"/>
    <mergeCell ref="U97:V97"/>
    <mergeCell ref="U98:V98"/>
    <mergeCell ref="U99:V99"/>
    <mergeCell ref="U90:V90"/>
    <mergeCell ref="U91:V91"/>
    <mergeCell ref="U92:V92"/>
    <mergeCell ref="U93:V93"/>
    <mergeCell ref="U94:V94"/>
    <mergeCell ref="U85:V85"/>
    <mergeCell ref="U86:V86"/>
    <mergeCell ref="U87:V87"/>
    <mergeCell ref="U88:V88"/>
    <mergeCell ref="U89:V89"/>
    <mergeCell ref="U80:V80"/>
    <mergeCell ref="U81:V81"/>
    <mergeCell ref="U82:V82"/>
    <mergeCell ref="U83:V83"/>
    <mergeCell ref="U84:V84"/>
    <mergeCell ref="U75:V75"/>
    <mergeCell ref="U76:V76"/>
    <mergeCell ref="U77:V77"/>
    <mergeCell ref="U78:V78"/>
    <mergeCell ref="U79:V79"/>
    <mergeCell ref="U70:V70"/>
    <mergeCell ref="U71:V71"/>
    <mergeCell ref="U72:V72"/>
    <mergeCell ref="U73:V73"/>
    <mergeCell ref="U74:V74"/>
    <mergeCell ref="U65:V65"/>
    <mergeCell ref="U66:V66"/>
    <mergeCell ref="U67:V67"/>
    <mergeCell ref="U68:V68"/>
    <mergeCell ref="U69:V69"/>
    <mergeCell ref="U60:V60"/>
    <mergeCell ref="U61:V61"/>
    <mergeCell ref="U62:V62"/>
    <mergeCell ref="U63:V63"/>
    <mergeCell ref="U64:V64"/>
    <mergeCell ref="U55:V55"/>
    <mergeCell ref="U56:V56"/>
    <mergeCell ref="U57:V57"/>
    <mergeCell ref="U58:V58"/>
    <mergeCell ref="U59:V59"/>
    <mergeCell ref="U50:V50"/>
    <mergeCell ref="U51:V51"/>
    <mergeCell ref="U52:V52"/>
    <mergeCell ref="U53:V53"/>
    <mergeCell ref="U54:V54"/>
    <mergeCell ref="U45:V45"/>
    <mergeCell ref="U46:V46"/>
    <mergeCell ref="U47:V47"/>
    <mergeCell ref="U48:V48"/>
    <mergeCell ref="U49:V49"/>
    <mergeCell ref="U40:V40"/>
    <mergeCell ref="U41:V41"/>
    <mergeCell ref="U42:V42"/>
    <mergeCell ref="U43:V43"/>
    <mergeCell ref="U44:V44"/>
    <mergeCell ref="U35:V35"/>
    <mergeCell ref="U36:V36"/>
    <mergeCell ref="U37:V37"/>
    <mergeCell ref="U38:V38"/>
    <mergeCell ref="U39:V39"/>
    <mergeCell ref="U30:V30"/>
    <mergeCell ref="U31:V31"/>
    <mergeCell ref="U32:V32"/>
    <mergeCell ref="U33:V33"/>
    <mergeCell ref="U34:V34"/>
    <mergeCell ref="U25:V25"/>
    <mergeCell ref="U26:V26"/>
    <mergeCell ref="U27:V27"/>
    <mergeCell ref="U28:V28"/>
    <mergeCell ref="U29:V29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U10:V10"/>
    <mergeCell ref="U11:V11"/>
    <mergeCell ref="U12:V12"/>
    <mergeCell ref="U13:V13"/>
    <mergeCell ref="U14:V14"/>
    <mergeCell ref="U5:V5"/>
    <mergeCell ref="U6:V6"/>
    <mergeCell ref="U7:V7"/>
    <mergeCell ref="U8:V8"/>
    <mergeCell ref="U9:V9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A1:I2"/>
    <mergeCell ref="J1:P1"/>
    <mergeCell ref="Q1:V2"/>
    <mergeCell ref="J2:K2"/>
    <mergeCell ref="L2:P2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dataValidations count="7">
    <dataValidation type="list" allowBlank="1" showInputMessage="1" showErrorMessage="1" sqref="A119:A64154">
      <formula1>ValidPerifereies</formula1>
    </dataValidation>
    <dataValidation type="list" allowBlank="1" showInputMessage="1" showErrorMessage="1" sqref="S5:T118">
      <formula1>yesno</formula1>
    </dataValidation>
    <dataValidation type="date" allowBlank="1" showInputMessage="1" showErrorMessage="1" sqref="F5:F118 H5:I118">
      <formula1>42491</formula1>
      <formula2>42735</formula2>
    </dataValidation>
    <dataValidation type="time" allowBlank="1" showInputMessage="1" showErrorMessage="1" sqref="G5:G118">
      <formula1>0</formula1>
      <formula2>0.999305555555556</formula2>
    </dataValidation>
    <dataValidation type="list" allowBlank="1" showInputMessage="1" showErrorMessage="1" sqref="C5:C118">
      <formula1>INDIRECT(SUBSTITUTE($B5," ",""))</formula1>
    </dataValidation>
    <dataValidation type="list" allowBlank="1" showInputMessage="1" showErrorMessage="1" sqref="A5:A118">
      <formula1>IF($B5="",ValidPerifereies,INDIRECT("Nothing"))</formula1>
    </dataValidation>
    <dataValidation type="list" allowBlank="1" showInputMessage="1" showErrorMessage="1" sqref="B5:B118">
      <formula1>IF($C5="",INDIRECT(SUBSTITUTE($A5," ","")),INDIRECT("Nothing"))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0" workbookViewId="0">
      <selection sqref="A1:XFD1048576"/>
    </sheetView>
  </sheetViews>
  <sheetFormatPr defaultColWidth="9.140625"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sqref="A1:XFD1048576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Dimitris Naziris</cp:lastModifiedBy>
  <dcterms:created xsi:type="dcterms:W3CDTF">2015-03-20T07:51:43Z</dcterms:created>
  <dcterms:modified xsi:type="dcterms:W3CDTF">2016-09-16T08:22:18Z</dcterms:modified>
</cp:coreProperties>
</file>